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960" windowWidth="15480" windowHeight="10350" activeTab="1"/>
  </bookViews>
  <sheets>
    <sheet name="Приложение 1" sheetId="3" r:id="rId1"/>
    <sheet name="Приложение 2" sheetId="1" r:id="rId2"/>
  </sheets>
  <definedNames>
    <definedName name="_xlnm.Print_Titles" localSheetId="0">'Приложение 1'!$11:$11</definedName>
    <definedName name="_xlnm.Print_Titles" localSheetId="1">'Приложение 2'!$13:$13</definedName>
    <definedName name="_xlnm.Print_Area" localSheetId="0">'Приложение 1'!$A$1:$J$233</definedName>
    <definedName name="_xlnm.Print_Area" localSheetId="1">'Приложение 2'!$A$1:$L$241</definedName>
  </definedNames>
  <calcPr calcId="125725"/>
</workbook>
</file>

<file path=xl/calcChain.xml><?xml version="1.0" encoding="utf-8"?>
<calcChain xmlns="http://schemas.openxmlformats.org/spreadsheetml/2006/main">
  <c r="E92" i="3"/>
  <c r="I92"/>
  <c r="F92"/>
  <c r="G92"/>
  <c r="H92"/>
  <c r="L94" i="1"/>
  <c r="I69" i="3"/>
  <c r="E69"/>
  <c r="L71" i="1"/>
  <c r="K71"/>
  <c r="J71"/>
  <c r="I71"/>
  <c r="H71"/>
  <c r="L226" l="1"/>
  <c r="H206"/>
  <c r="I206"/>
  <c r="J206"/>
  <c r="K206"/>
  <c r="L206"/>
  <c r="H226"/>
  <c r="I226"/>
  <c r="J226"/>
  <c r="K226"/>
  <c r="I226" i="3"/>
  <c r="E226"/>
  <c r="H161" i="1"/>
  <c r="I161"/>
  <c r="J161"/>
  <c r="K161"/>
  <c r="L161"/>
  <c r="I160" i="3"/>
  <c r="E160"/>
  <c r="I206"/>
  <c r="E206"/>
  <c r="H213" i="1"/>
  <c r="I213"/>
  <c r="J213"/>
  <c r="K213"/>
  <c r="L213"/>
  <c r="I213" i="3"/>
  <c r="E213"/>
  <c r="H148" i="1"/>
  <c r="I148"/>
  <c r="J148"/>
  <c r="K148"/>
  <c r="L148"/>
  <c r="I147" i="3"/>
  <c r="E147"/>
  <c r="I78"/>
  <c r="I93" s="1"/>
  <c r="E78"/>
  <c r="E93" s="1"/>
  <c r="H80" i="1"/>
  <c r="I80"/>
  <c r="J80"/>
  <c r="K80"/>
  <c r="L80"/>
  <c r="H188"/>
  <c r="I188"/>
  <c r="J188"/>
  <c r="K188"/>
  <c r="L188"/>
  <c r="I188" i="3"/>
  <c r="E188"/>
  <c r="H143" i="1"/>
  <c r="I143"/>
  <c r="J143"/>
  <c r="K143"/>
  <c r="L143"/>
  <c r="I142" i="3"/>
  <c r="E142"/>
  <c r="K94" i="1"/>
  <c r="J94"/>
  <c r="I94"/>
  <c r="H94"/>
  <c r="I161" i="3" l="1"/>
  <c r="E227"/>
  <c r="E228" s="1"/>
  <c r="E229" s="1"/>
  <c r="E161"/>
  <c r="I227"/>
  <c r="I228" s="1"/>
  <c r="I229" s="1"/>
  <c r="L227" i="1"/>
  <c r="K227"/>
  <c r="I227"/>
  <c r="J227"/>
  <c r="H227"/>
</calcChain>
</file>

<file path=xl/sharedStrings.xml><?xml version="1.0" encoding="utf-8"?>
<sst xmlns="http://schemas.openxmlformats.org/spreadsheetml/2006/main" count="926" uniqueCount="101">
  <si>
    <t>Стоимость услуг и (или) работ по капитальному ремонту общего имущества в многоквартирном доме, рублей</t>
  </si>
  <si>
    <t>№ п/п</t>
  </si>
  <si>
    <t xml:space="preserve">Адрес многоквартирного дома </t>
  </si>
  <si>
    <t>Итого:</t>
  </si>
  <si>
    <t>Перечень работ по капитальному ремонту общего имущества в многоквартирном доме</t>
  </si>
  <si>
    <t>в том числе</t>
  </si>
  <si>
    <t xml:space="preserve">Строительно-монтажные работы (руб.) </t>
  </si>
  <si>
    <t>Подготовка проектной документации (руб.)</t>
  </si>
  <si>
    <t xml:space="preserve">Строительный надзор (руб.) </t>
  </si>
  <si>
    <t>Экспертиза сметной документации (руб.)</t>
  </si>
  <si>
    <t>Предельная стоимость за ед.измерения (руб.)</t>
  </si>
  <si>
    <t>Единицы измерения</t>
  </si>
  <si>
    <t>Объём работ в соответствии с единицами измерения</t>
  </si>
  <si>
    <t xml:space="preserve">В графе 7  - указывается предельная стоимость работ, утверждённая постановлением Правительства Ульяновской области от 29.12.2016 № 663-П    </t>
  </si>
  <si>
    <t xml:space="preserve">В графе 5  - указывается физический обём работ согласно дефектной ведомости         </t>
  </si>
  <si>
    <t>Всего стоимость услуг и (или) работ по капитальному ремонту общего имущества в многоквартирном доме</t>
  </si>
  <si>
    <t>Перечень услуг и (или) работ по капитальному ремонту общего имущества в многоквартирном доме</t>
  </si>
  <si>
    <t>Планируемый срок завершения работ и (или) услуг по капитальному ремонту общего имущества в многоквар-тирном доме</t>
  </si>
  <si>
    <t>в том числе по источникам финансирования*</t>
  </si>
  <si>
    <t>всего</t>
  </si>
  <si>
    <t xml:space="preserve">средства Государствен-ной корпорации - Фонда содействия реформирова-нию жилищно-коммунально-го хозяйства </t>
  </si>
  <si>
    <t>средства областного бюджета Ульяновской области</t>
  </si>
  <si>
    <t xml:space="preserve">средства бюджетов муниципа-льных образований </t>
  </si>
  <si>
    <t>средства собственников помещений в многоквар-тирном доме</t>
  </si>
  <si>
    <t>Всего по муниципальному образованию:</t>
  </si>
  <si>
    <t>*Источники финансирования - в полном объёме средства собственников</t>
  </si>
  <si>
    <t>________________________________________</t>
  </si>
  <si>
    <t>IV квартал 2018 года</t>
  </si>
  <si>
    <t>IV квартал 2019 года</t>
  </si>
  <si>
    <t>IV квартал 2020 года</t>
  </si>
  <si>
    <t>В графе 9  - стоимость подготовки проектной документации, рассчитанная по формуле: стоимость работ (графа 8) * 5%</t>
  </si>
  <si>
    <t xml:space="preserve">В графе 10 - стоимость строительного надзора, рассчитанная по формуле: стоимость работ (графа 8) * 2,14% </t>
  </si>
  <si>
    <t>В графе 11 - стоимость экспертизы сметной документации, рассчитанная по формуле: стоимость работ (графа 8) * 0,5%</t>
  </si>
  <si>
    <t>В графе 12 - стоимость капитального ремонта, рассчитанная по формуле:                                                                                                                                                                                                                                                                                                                                                                                                           стоимость работ (графа 8) + стоимость подготовки проектной документации (графа 9) + стоимость строительного надзора (графа 10) + стоимость экспертизы сметной документации (графа 11)</t>
  </si>
  <si>
    <t>В графе 8  - стоимость работ, рассчитанная по формуле: предельная стоимость за ед. измерения (графа 7)*физический объём (графа 5)</t>
  </si>
  <si>
    <t xml:space="preserve">Муниципальное образование "Барышский район" </t>
  </si>
  <si>
    <t>Муниципальное образование "Барышское городское поселение"</t>
  </si>
  <si>
    <t>г. Барыш, пер. Садовый, 18</t>
  </si>
  <si>
    <t xml:space="preserve"> г. Барыш, ул. Луначарского, 10</t>
  </si>
  <si>
    <t xml:space="preserve"> г. Барыш, ул. Гагарина, 6</t>
  </si>
  <si>
    <t xml:space="preserve"> г. Барыш, ул. Луначарского, 1</t>
  </si>
  <si>
    <t xml:space="preserve"> г. Барыш, пер. Советский, 6</t>
  </si>
  <si>
    <t xml:space="preserve"> г. Барыш, ул. Красноармейская, 52</t>
  </si>
  <si>
    <t xml:space="preserve"> г. Барыш, ул. Красноармейская, 38</t>
  </si>
  <si>
    <t>Муниципальное образование "Измайловское городское поселение"</t>
  </si>
  <si>
    <t>Муниципальное образование "Ленинское городское поселение"</t>
  </si>
  <si>
    <t>Всего:</t>
  </si>
  <si>
    <t>ХВС</t>
  </si>
  <si>
    <t>электроснабжение</t>
  </si>
  <si>
    <t>фасад</t>
  </si>
  <si>
    <t>отопление</t>
  </si>
  <si>
    <t>водоотведение</t>
  </si>
  <si>
    <t>крыша</t>
  </si>
  <si>
    <t>г. Барыш, ул Садовая, 18</t>
  </si>
  <si>
    <t xml:space="preserve"> электроснабжение</t>
  </si>
  <si>
    <t xml:space="preserve">крыша     </t>
  </si>
  <si>
    <t xml:space="preserve">крыша  </t>
  </si>
  <si>
    <t xml:space="preserve"> водоотведение</t>
  </si>
  <si>
    <t xml:space="preserve">ХВС    </t>
  </si>
  <si>
    <t>лестничные клетки</t>
  </si>
  <si>
    <t>р.п. Измайлово, ул. Свердлова, 15</t>
  </si>
  <si>
    <t>р.п. Измайлово, ул. Свердлова, 31</t>
  </si>
  <si>
    <t>р.п. им. В.И.Ленина, ул. Ленина, 11</t>
  </si>
  <si>
    <t>р.п. им. В.И.Ленина, ул. Ленина, 15</t>
  </si>
  <si>
    <t xml:space="preserve">крыша   </t>
  </si>
  <si>
    <t xml:space="preserve">водоотведение </t>
  </si>
  <si>
    <t xml:space="preserve"> г. Барыш, пер. Садовый, 26</t>
  </si>
  <si>
    <t xml:space="preserve"> г. Барыш, пер. Садовый, 24</t>
  </si>
  <si>
    <t>г. Барыш, ул. Бумажников, 27</t>
  </si>
  <si>
    <t>г. Барыш, ул. Гагарина, 62</t>
  </si>
  <si>
    <t>г. Барыш, ул. Железнодорожная, 10</t>
  </si>
  <si>
    <t xml:space="preserve"> г. Барыш, ул. Бумажников, 26</t>
  </si>
  <si>
    <t xml:space="preserve"> г. Барыш, ул. Красноармейская, 12</t>
  </si>
  <si>
    <t xml:space="preserve"> г. Барыш, ул. Кирова, 137А</t>
  </si>
  <si>
    <t>г. Барыш, ул. Молчанова, 13</t>
  </si>
  <si>
    <t xml:space="preserve"> р.п. Измайлово, ул. Свердлова, 27</t>
  </si>
  <si>
    <t>р.п. им. В.И.Ленина, ул. Молодёжная, 1</t>
  </si>
  <si>
    <t xml:space="preserve"> р.п. им. В.И.Ленина, ул. Молодёжная, 9</t>
  </si>
  <si>
    <t>г. Барыш, ул. Красноармейская, 26</t>
  </si>
  <si>
    <t xml:space="preserve"> г. Барыш, пер. Труда, 6</t>
  </si>
  <si>
    <t>г. Барыш, ул. Луначарского, 16</t>
  </si>
  <si>
    <t xml:space="preserve"> г. Барыш, пер. Лесной, 5</t>
  </si>
  <si>
    <t>г. Барыш, ул. Красноармейская, 30</t>
  </si>
  <si>
    <t>р.п. Старотимошкино, ул. Микрорайон, 11</t>
  </si>
  <si>
    <t xml:space="preserve"> р.п. Измайлово, ул. Садовая, 4</t>
  </si>
  <si>
    <t>р.п. им. В.И.Ленина, ул. Молодёжная, 5</t>
  </si>
  <si>
    <t>р.п. им. В.И.Ленина, ул. Молодёжная, 8</t>
  </si>
  <si>
    <t>р.п. Измайлово, ул. Садовая, 6</t>
  </si>
  <si>
    <t xml:space="preserve"> р.п. Измайлово, пер. Садовый, 14</t>
  </si>
  <si>
    <t>Муниципальное образование "Старотимошкинское городское поселение"</t>
  </si>
  <si>
    <t>кв.м.</t>
  </si>
  <si>
    <t>пог.м.</t>
  </si>
  <si>
    <t>ХВС с установкой прибора учета</t>
  </si>
  <si>
    <t>электроснабжение с установкой прибора учета</t>
  </si>
  <si>
    <t>ХВС  с установкой прибора учета</t>
  </si>
  <si>
    <t>Приложение 1</t>
  </si>
  <si>
    <t>Приложение 2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</si>
  <si>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муниципального образования Барышское городское поселение и Барышский район, на 2018-2020 годы</t>
  </si>
  <si>
    <r>
      <t xml:space="preserve">Расчёт стоимости работ и услуг по капитальному ремонту                                                                                                                                                              </t>
    </r>
    <r>
      <rPr>
        <b/>
        <sz val="16"/>
        <rFont val="Times New Roman"/>
        <family val="1"/>
        <charset val="204"/>
      </rPr>
      <t xml:space="preserve"> к краткосрочному плану реализации региональной программы капитального ремонта общего имущества в многоквартирных домах, расположенных на территории муниципального образования Барышское городское поселение и Барышский район, на 2018-2020 годы</t>
    </r>
  </si>
  <si>
    <t>г. Барыш, ул. Стрельковая Дивизия, 22</t>
  </si>
  <si>
    <t>г. Барыш, ул. Стрелковая Дивизия, 22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</si>
</sst>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2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4">
    <xf numFmtId="0" fontId="0" fillId="0" borderId="0" xfId="0"/>
    <xf numFmtId="0" fontId="2" fillId="2" borderId="10" xfId="1" applyFont="1" applyFill="1" applyBorder="1" applyAlignment="1">
      <alignment vertical="center" wrapText="1"/>
    </xf>
    <xf numFmtId="0" fontId="2" fillId="2" borderId="10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3" fillId="2" borderId="0" xfId="0" applyFont="1" applyFill="1"/>
    <xf numFmtId="0" fontId="7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7" fillId="0" borderId="0" xfId="0" applyFont="1"/>
    <xf numFmtId="0" fontId="2" fillId="2" borderId="3" xfId="0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0" fontId="8" fillId="0" borderId="0" xfId="0" applyFont="1"/>
    <xf numFmtId="0" fontId="3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2" fillId="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2" borderId="0" xfId="0" applyFont="1" applyFill="1"/>
    <xf numFmtId="0" fontId="15" fillId="2" borderId="0" xfId="0" applyFont="1" applyFill="1" applyAlignment="1">
      <alignment horizontal="right"/>
    </xf>
    <xf numFmtId="0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7" fillId="0" borderId="10" xfId="0" applyFont="1" applyBorder="1"/>
    <xf numFmtId="0" fontId="16" fillId="0" borderId="1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12" fillId="2" borderId="0" xfId="0" applyNumberFormat="1" applyFont="1" applyFill="1" applyAlignment="1">
      <alignment horizontal="center"/>
    </xf>
    <xf numFmtId="2" fontId="12" fillId="2" borderId="0" xfId="0" applyNumberFormat="1" applyFont="1" applyFill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/>
    </xf>
    <xf numFmtId="2" fontId="7" fillId="2" borderId="1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2" fillId="2" borderId="10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2" fontId="2" fillId="2" borderId="10" xfId="1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2" fontId="7" fillId="0" borderId="4" xfId="0" applyNumberFormat="1" applyFont="1" applyFill="1" applyBorder="1" applyAlignment="1">
      <alignment horizontal="center" wrapText="1"/>
    </xf>
    <xf numFmtId="2" fontId="7" fillId="0" borderId="5" xfId="0" applyNumberFormat="1" applyFont="1" applyFill="1" applyBorder="1" applyAlignment="1">
      <alignment horizontal="center" wrapText="1"/>
    </xf>
    <xf numFmtId="2" fontId="7" fillId="0" borderId="6" xfId="0" applyNumberFormat="1" applyFont="1" applyFill="1" applyBorder="1" applyAlignment="1">
      <alignment horizontal="center" wrapText="1"/>
    </xf>
    <xf numFmtId="2" fontId="7" fillId="0" borderId="7" xfId="0" applyNumberFormat="1" applyFont="1" applyFill="1" applyBorder="1" applyAlignment="1">
      <alignment horizontal="center" wrapText="1"/>
    </xf>
    <xf numFmtId="2" fontId="7" fillId="0" borderId="8" xfId="0" applyNumberFormat="1" applyFont="1" applyFill="1" applyBorder="1" applyAlignment="1">
      <alignment horizontal="center" wrapText="1"/>
    </xf>
    <xf numFmtId="2" fontId="7" fillId="0" borderId="9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/>
    </xf>
    <xf numFmtId="2" fontId="15" fillId="2" borderId="0" xfId="0" applyNumberFormat="1" applyFont="1" applyFill="1" applyAlignment="1">
      <alignment horizontal="center"/>
    </xf>
    <xf numFmtId="2" fontId="17" fillId="2" borderId="0" xfId="0" applyNumberFormat="1" applyFont="1" applyFill="1" applyAlignment="1">
      <alignment horizontal="center"/>
    </xf>
    <xf numFmtId="2" fontId="17" fillId="2" borderId="0" xfId="0" applyNumberFormat="1" applyFont="1" applyFill="1" applyAlignment="1">
      <alignment horizont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32"/>
  <sheetViews>
    <sheetView view="pageBreakPreview" topLeftCell="A175" zoomScale="80" zoomScaleSheetLayoutView="80" workbookViewId="0">
      <selection activeCell="G231" sqref="G231"/>
    </sheetView>
  </sheetViews>
  <sheetFormatPr defaultRowHeight="15"/>
  <cols>
    <col min="1" max="2" width="9.140625" style="8"/>
    <col min="3" max="3" width="33.5703125" style="8" customWidth="1"/>
    <col min="4" max="4" width="27.28515625" style="29" customWidth="1"/>
    <col min="5" max="5" width="22.5703125" style="45" customWidth="1"/>
    <col min="6" max="6" width="18.42578125" style="45" customWidth="1"/>
    <col min="7" max="7" width="17.7109375" style="45" customWidth="1"/>
    <col min="8" max="8" width="16" style="45" customWidth="1"/>
    <col min="9" max="9" width="17.28515625" style="46" customWidth="1"/>
    <col min="10" max="10" width="21.28515625" style="10" customWidth="1"/>
  </cols>
  <sheetData>
    <row r="1" spans="1:10" ht="32.25" customHeight="1">
      <c r="I1" s="45"/>
      <c r="J1" s="21" t="s">
        <v>95</v>
      </c>
    </row>
    <row r="2" spans="1:10" ht="26.25">
      <c r="A2" s="5"/>
      <c r="B2" s="5"/>
      <c r="C2" s="5"/>
      <c r="D2" s="6"/>
      <c r="G2" s="76"/>
      <c r="H2" s="76"/>
      <c r="I2" s="76"/>
      <c r="J2" s="76"/>
    </row>
    <row r="3" spans="1:10" ht="4.9000000000000004" customHeight="1">
      <c r="A3" s="5"/>
      <c r="B3" s="5"/>
      <c r="C3" s="5"/>
      <c r="D3" s="6"/>
      <c r="J3" s="7"/>
    </row>
    <row r="4" spans="1:10">
      <c r="A4" s="5"/>
      <c r="B4" s="5"/>
      <c r="C4" s="5"/>
      <c r="D4" s="6"/>
      <c r="J4" s="7"/>
    </row>
    <row r="5" spans="1:10" ht="111.75" customHeight="1">
      <c r="A5" s="77" t="s">
        <v>97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6.75" customHeight="1"/>
    <row r="7" spans="1:10" s="15" customFormat="1" ht="18.75" customHeight="1">
      <c r="A7" s="78" t="s">
        <v>1</v>
      </c>
      <c r="B7" s="81" t="s">
        <v>1</v>
      </c>
      <c r="C7" s="78" t="s">
        <v>2</v>
      </c>
      <c r="D7" s="78" t="s">
        <v>16</v>
      </c>
      <c r="E7" s="84" t="s">
        <v>0</v>
      </c>
      <c r="F7" s="85"/>
      <c r="G7" s="85"/>
      <c r="H7" s="85"/>
      <c r="I7" s="86"/>
      <c r="J7" s="90" t="s">
        <v>17</v>
      </c>
    </row>
    <row r="8" spans="1:10" s="15" customFormat="1" ht="28.9" customHeight="1">
      <c r="A8" s="79"/>
      <c r="B8" s="82"/>
      <c r="C8" s="79"/>
      <c r="D8" s="79"/>
      <c r="E8" s="87"/>
      <c r="F8" s="88"/>
      <c r="G8" s="88"/>
      <c r="H8" s="88"/>
      <c r="I8" s="89"/>
      <c r="J8" s="91"/>
    </row>
    <row r="9" spans="1:10" s="15" customFormat="1" ht="35.25" customHeight="1">
      <c r="A9" s="79"/>
      <c r="B9" s="82"/>
      <c r="C9" s="79"/>
      <c r="D9" s="79"/>
      <c r="E9" s="47"/>
      <c r="F9" s="93" t="s">
        <v>18</v>
      </c>
      <c r="G9" s="94"/>
      <c r="H9" s="94"/>
      <c r="I9" s="95"/>
      <c r="J9" s="91"/>
    </row>
    <row r="10" spans="1:10" s="15" customFormat="1" ht="102">
      <c r="A10" s="80"/>
      <c r="B10" s="83"/>
      <c r="C10" s="80"/>
      <c r="D10" s="80"/>
      <c r="E10" s="48" t="s">
        <v>19</v>
      </c>
      <c r="F10" s="49" t="s">
        <v>20</v>
      </c>
      <c r="G10" s="49" t="s">
        <v>21</v>
      </c>
      <c r="H10" s="49" t="s">
        <v>22</v>
      </c>
      <c r="I10" s="50" t="s">
        <v>23</v>
      </c>
      <c r="J10" s="92"/>
    </row>
    <row r="11" spans="1:10" s="19" customFormat="1" ht="24" customHeight="1">
      <c r="A11" s="12">
        <v>1</v>
      </c>
      <c r="B11" s="18">
        <v>2</v>
      </c>
      <c r="C11" s="18">
        <v>3</v>
      </c>
      <c r="D11" s="18">
        <v>4</v>
      </c>
      <c r="E11" s="22">
        <v>5</v>
      </c>
      <c r="F11" s="22">
        <v>6</v>
      </c>
      <c r="G11" s="22">
        <v>7</v>
      </c>
      <c r="H11" s="22">
        <v>8</v>
      </c>
      <c r="I11" s="59">
        <v>9</v>
      </c>
      <c r="J11" s="23">
        <v>10</v>
      </c>
    </row>
    <row r="12" spans="1:10" s="11" customFormat="1" ht="24" customHeight="1">
      <c r="A12" s="96" t="s">
        <v>35</v>
      </c>
      <c r="B12" s="97"/>
      <c r="C12" s="97"/>
      <c r="D12" s="97"/>
      <c r="E12" s="97"/>
      <c r="F12" s="97"/>
      <c r="G12" s="97"/>
      <c r="H12" s="97"/>
      <c r="I12" s="97"/>
      <c r="J12" s="98"/>
    </row>
    <row r="13" spans="1:10" s="11" customFormat="1" ht="24" customHeight="1">
      <c r="A13" s="65" t="s">
        <v>36</v>
      </c>
      <c r="B13" s="66"/>
      <c r="C13" s="66"/>
      <c r="D13" s="66"/>
      <c r="E13" s="66"/>
      <c r="F13" s="66"/>
      <c r="G13" s="66"/>
      <c r="H13" s="66"/>
      <c r="I13" s="66"/>
      <c r="J13" s="67"/>
    </row>
    <row r="14" spans="1:10" s="11" customFormat="1" ht="24" customHeight="1">
      <c r="A14" s="2">
        <v>1</v>
      </c>
      <c r="B14" s="2">
        <v>1</v>
      </c>
      <c r="C14" s="62" t="s">
        <v>37</v>
      </c>
      <c r="D14" s="4" t="s">
        <v>52</v>
      </c>
      <c r="E14" s="41">
        <v>1717934.4</v>
      </c>
      <c r="F14" s="41">
        <v>0</v>
      </c>
      <c r="G14" s="41">
        <v>0</v>
      </c>
      <c r="H14" s="41">
        <v>0</v>
      </c>
      <c r="I14" s="43">
        <v>1717934.4</v>
      </c>
      <c r="J14" s="9" t="s">
        <v>27</v>
      </c>
    </row>
    <row r="15" spans="1:10" s="11" customFormat="1" ht="24" customHeight="1">
      <c r="A15" s="2"/>
      <c r="B15" s="2"/>
      <c r="C15" s="63"/>
      <c r="D15" s="4" t="s">
        <v>47</v>
      </c>
      <c r="E15" s="41">
        <v>312909.48</v>
      </c>
      <c r="F15" s="41">
        <v>0</v>
      </c>
      <c r="G15" s="41">
        <v>0</v>
      </c>
      <c r="H15" s="41">
        <v>0</v>
      </c>
      <c r="I15" s="43">
        <v>312909.48</v>
      </c>
      <c r="J15" s="9" t="s">
        <v>27</v>
      </c>
    </row>
    <row r="16" spans="1:10" s="11" customFormat="1" ht="24" customHeight="1">
      <c r="A16" s="2"/>
      <c r="B16" s="2"/>
      <c r="C16" s="63"/>
      <c r="D16" s="4" t="s">
        <v>48</v>
      </c>
      <c r="E16" s="41">
        <v>332607.59999999998</v>
      </c>
      <c r="F16" s="41">
        <v>0</v>
      </c>
      <c r="G16" s="41">
        <v>0</v>
      </c>
      <c r="H16" s="41">
        <v>0</v>
      </c>
      <c r="I16" s="43">
        <v>332607.59999999998</v>
      </c>
      <c r="J16" s="9" t="s">
        <v>27</v>
      </c>
    </row>
    <row r="17" spans="1:10" s="11" customFormat="1" ht="24" customHeight="1">
      <c r="A17" s="2"/>
      <c r="B17" s="2"/>
      <c r="C17" s="63"/>
      <c r="D17" s="4" t="s">
        <v>51</v>
      </c>
      <c r="E17" s="41">
        <v>461775.6</v>
      </c>
      <c r="F17" s="41">
        <v>0</v>
      </c>
      <c r="G17" s="41">
        <v>0</v>
      </c>
      <c r="H17" s="41">
        <v>0</v>
      </c>
      <c r="I17" s="43">
        <v>461775.6</v>
      </c>
      <c r="J17" s="9" t="s">
        <v>27</v>
      </c>
    </row>
    <row r="18" spans="1:10" s="11" customFormat="1" ht="24" customHeight="1">
      <c r="A18" s="2"/>
      <c r="B18" s="2"/>
      <c r="C18" s="63"/>
      <c r="D18" s="4" t="s">
        <v>50</v>
      </c>
      <c r="E18" s="41">
        <v>734643</v>
      </c>
      <c r="F18" s="41">
        <v>0</v>
      </c>
      <c r="G18" s="41">
        <v>0</v>
      </c>
      <c r="H18" s="41">
        <v>0</v>
      </c>
      <c r="I18" s="43">
        <v>734643</v>
      </c>
      <c r="J18" s="9" t="s">
        <v>27</v>
      </c>
    </row>
    <row r="19" spans="1:10" s="11" customFormat="1" ht="24" customHeight="1">
      <c r="A19" s="2"/>
      <c r="B19" s="2"/>
      <c r="C19" s="64"/>
      <c r="D19" s="4" t="s">
        <v>49</v>
      </c>
      <c r="E19" s="41">
        <v>1801893.6</v>
      </c>
      <c r="F19" s="41">
        <v>0</v>
      </c>
      <c r="G19" s="41">
        <v>0</v>
      </c>
      <c r="H19" s="41">
        <v>0</v>
      </c>
      <c r="I19" s="43">
        <v>1801893.6</v>
      </c>
      <c r="J19" s="9" t="s">
        <v>27</v>
      </c>
    </row>
    <row r="20" spans="1:10" s="11" customFormat="1" ht="24" customHeight="1">
      <c r="A20" s="2">
        <v>2</v>
      </c>
      <c r="B20" s="2">
        <v>2</v>
      </c>
      <c r="C20" s="62" t="s">
        <v>53</v>
      </c>
      <c r="D20" s="4" t="s">
        <v>52</v>
      </c>
      <c r="E20" s="41">
        <v>4540255.2</v>
      </c>
      <c r="F20" s="41">
        <v>0</v>
      </c>
      <c r="G20" s="41">
        <v>0</v>
      </c>
      <c r="H20" s="41">
        <v>0</v>
      </c>
      <c r="I20" s="43">
        <v>4540255.2</v>
      </c>
      <c r="J20" s="9" t="s">
        <v>27</v>
      </c>
    </row>
    <row r="21" spans="1:10" s="11" customFormat="1" ht="24" customHeight="1">
      <c r="A21" s="2"/>
      <c r="B21" s="2"/>
      <c r="C21" s="63"/>
      <c r="D21" s="4" t="s">
        <v>92</v>
      </c>
      <c r="E21" s="41">
        <v>654235.92000000004</v>
      </c>
      <c r="F21" s="41">
        <v>0</v>
      </c>
      <c r="G21" s="41">
        <v>0</v>
      </c>
      <c r="H21" s="41">
        <v>0</v>
      </c>
      <c r="I21" s="43">
        <v>654235.92000000004</v>
      </c>
      <c r="J21" s="9" t="s">
        <v>27</v>
      </c>
    </row>
    <row r="22" spans="1:10" s="11" customFormat="1" ht="24" customHeight="1">
      <c r="A22" s="2"/>
      <c r="B22" s="2"/>
      <c r="C22" s="63"/>
      <c r="D22" s="4" t="s">
        <v>51</v>
      </c>
      <c r="E22" s="41">
        <v>786202.56</v>
      </c>
      <c r="F22" s="41">
        <v>0</v>
      </c>
      <c r="G22" s="41">
        <v>0</v>
      </c>
      <c r="H22" s="41">
        <v>0</v>
      </c>
      <c r="I22" s="43">
        <v>786202.56</v>
      </c>
      <c r="J22" s="9" t="s">
        <v>27</v>
      </c>
    </row>
    <row r="23" spans="1:10" s="11" customFormat="1" ht="24" customHeight="1">
      <c r="A23" s="2"/>
      <c r="B23" s="2"/>
      <c r="C23" s="63"/>
      <c r="D23" s="4" t="s">
        <v>50</v>
      </c>
      <c r="E23" s="41">
        <v>2093598</v>
      </c>
      <c r="F23" s="41">
        <v>0</v>
      </c>
      <c r="G23" s="41">
        <v>0</v>
      </c>
      <c r="H23" s="41">
        <v>0</v>
      </c>
      <c r="I23" s="43">
        <v>2093598</v>
      </c>
      <c r="J23" s="9" t="s">
        <v>27</v>
      </c>
    </row>
    <row r="24" spans="1:10" s="11" customFormat="1" ht="24" customHeight="1">
      <c r="A24" s="2"/>
      <c r="B24" s="2"/>
      <c r="C24" s="63"/>
      <c r="D24" s="4" t="s">
        <v>54</v>
      </c>
      <c r="E24" s="41">
        <v>750789</v>
      </c>
      <c r="F24" s="41">
        <v>0</v>
      </c>
      <c r="G24" s="41">
        <v>0</v>
      </c>
      <c r="H24" s="41">
        <v>0</v>
      </c>
      <c r="I24" s="43">
        <v>750789</v>
      </c>
      <c r="J24" s="9" t="s">
        <v>27</v>
      </c>
    </row>
    <row r="25" spans="1:10" s="11" customFormat="1" ht="24" customHeight="1">
      <c r="A25" s="2"/>
      <c r="B25" s="2"/>
      <c r="C25" s="63"/>
      <c r="D25" s="4" t="s">
        <v>49</v>
      </c>
      <c r="E25" s="41">
        <v>5005260</v>
      </c>
      <c r="F25" s="41">
        <v>0</v>
      </c>
      <c r="G25" s="41">
        <v>0</v>
      </c>
      <c r="H25" s="41">
        <v>0</v>
      </c>
      <c r="I25" s="43">
        <v>5005260</v>
      </c>
      <c r="J25" s="9" t="s">
        <v>27</v>
      </c>
    </row>
    <row r="26" spans="1:10" s="11" customFormat="1" ht="24" customHeight="1">
      <c r="A26" s="2"/>
      <c r="B26" s="2"/>
      <c r="C26" s="64"/>
      <c r="D26" s="4" t="s">
        <v>59</v>
      </c>
      <c r="E26" s="41">
        <v>558199.51</v>
      </c>
      <c r="F26" s="41">
        <v>0</v>
      </c>
      <c r="G26" s="41">
        <v>0</v>
      </c>
      <c r="H26" s="41">
        <v>0</v>
      </c>
      <c r="I26" s="43">
        <v>558199.51</v>
      </c>
      <c r="J26" s="9" t="s">
        <v>27</v>
      </c>
    </row>
    <row r="27" spans="1:10" s="11" customFormat="1" ht="24" customHeight="1">
      <c r="A27" s="2">
        <v>3</v>
      </c>
      <c r="B27" s="2">
        <v>3</v>
      </c>
      <c r="C27" s="62" t="s">
        <v>38</v>
      </c>
      <c r="D27" s="4" t="s">
        <v>55</v>
      </c>
      <c r="E27" s="41">
        <v>2061521.28</v>
      </c>
      <c r="F27" s="41">
        <v>0</v>
      </c>
      <c r="G27" s="41">
        <v>0</v>
      </c>
      <c r="H27" s="41">
        <v>0</v>
      </c>
      <c r="I27" s="43">
        <v>2061521.28</v>
      </c>
      <c r="J27" s="9" t="s">
        <v>27</v>
      </c>
    </row>
    <row r="28" spans="1:10" s="11" customFormat="1" ht="24" customHeight="1">
      <c r="A28" s="2"/>
      <c r="B28" s="2"/>
      <c r="C28" s="63"/>
      <c r="D28" s="4" t="s">
        <v>92</v>
      </c>
      <c r="E28" s="41">
        <v>423305.06</v>
      </c>
      <c r="F28" s="41">
        <v>0</v>
      </c>
      <c r="G28" s="41">
        <v>0</v>
      </c>
      <c r="H28" s="41">
        <v>0</v>
      </c>
      <c r="I28" s="43">
        <v>423305.06</v>
      </c>
      <c r="J28" s="9" t="s">
        <v>27</v>
      </c>
    </row>
    <row r="29" spans="1:10" s="11" customFormat="1" ht="24" customHeight="1">
      <c r="A29" s="2"/>
      <c r="B29" s="2"/>
      <c r="C29" s="63"/>
      <c r="D29" s="4" t="s">
        <v>51</v>
      </c>
      <c r="E29" s="41">
        <v>402573.6</v>
      </c>
      <c r="F29" s="41">
        <v>0</v>
      </c>
      <c r="G29" s="41">
        <v>0</v>
      </c>
      <c r="H29" s="41">
        <v>0</v>
      </c>
      <c r="I29" s="43">
        <v>402573.6</v>
      </c>
      <c r="J29" s="9" t="s">
        <v>27</v>
      </c>
    </row>
    <row r="30" spans="1:10" s="11" customFormat="1" ht="24" customHeight="1">
      <c r="A30" s="2"/>
      <c r="B30" s="2"/>
      <c r="C30" s="63"/>
      <c r="D30" s="4" t="s">
        <v>50</v>
      </c>
      <c r="E30" s="41">
        <v>815373</v>
      </c>
      <c r="F30" s="41">
        <v>0</v>
      </c>
      <c r="G30" s="41">
        <v>0</v>
      </c>
      <c r="H30" s="41">
        <v>0</v>
      </c>
      <c r="I30" s="43">
        <v>815373</v>
      </c>
      <c r="J30" s="9" t="s">
        <v>27</v>
      </c>
    </row>
    <row r="31" spans="1:10" s="11" customFormat="1" ht="24" customHeight="1">
      <c r="A31" s="2"/>
      <c r="B31" s="2"/>
      <c r="C31" s="63"/>
      <c r="D31" s="4" t="s">
        <v>93</v>
      </c>
      <c r="E31" s="41">
        <v>386427.6</v>
      </c>
      <c r="F31" s="41">
        <v>0</v>
      </c>
      <c r="G31" s="41">
        <v>0</v>
      </c>
      <c r="H31" s="41">
        <v>0</v>
      </c>
      <c r="I31" s="43">
        <v>386427.6</v>
      </c>
      <c r="J31" s="9" t="s">
        <v>27</v>
      </c>
    </row>
    <row r="32" spans="1:10" s="11" customFormat="1" ht="24" customHeight="1">
      <c r="A32" s="2"/>
      <c r="B32" s="2"/>
      <c r="C32" s="64"/>
      <c r="D32" s="4" t="s">
        <v>49</v>
      </c>
      <c r="E32" s="41">
        <v>1921374</v>
      </c>
      <c r="F32" s="41">
        <v>0</v>
      </c>
      <c r="G32" s="41">
        <v>0</v>
      </c>
      <c r="H32" s="41">
        <v>0</v>
      </c>
      <c r="I32" s="43">
        <v>1921374</v>
      </c>
      <c r="J32" s="9" t="s">
        <v>27</v>
      </c>
    </row>
    <row r="33" spans="1:10" s="11" customFormat="1" ht="24" customHeight="1">
      <c r="A33" s="4">
        <v>4</v>
      </c>
      <c r="B33" s="4">
        <v>4</v>
      </c>
      <c r="C33" s="68" t="s">
        <v>73</v>
      </c>
      <c r="D33" s="28" t="s">
        <v>64</v>
      </c>
      <c r="E33" s="51">
        <v>2617144.7999999998</v>
      </c>
      <c r="F33" s="41">
        <v>0</v>
      </c>
      <c r="G33" s="41">
        <v>0</v>
      </c>
      <c r="H33" s="41">
        <v>0</v>
      </c>
      <c r="I33" s="52">
        <v>2617144.7999999998</v>
      </c>
      <c r="J33" s="9" t="s">
        <v>27</v>
      </c>
    </row>
    <row r="34" spans="1:10" s="11" customFormat="1" ht="24" customHeight="1">
      <c r="A34" s="4"/>
      <c r="B34" s="4"/>
      <c r="C34" s="68"/>
      <c r="D34" s="4" t="s">
        <v>59</v>
      </c>
      <c r="E34" s="51">
        <v>291461.13</v>
      </c>
      <c r="F34" s="41">
        <v>0</v>
      </c>
      <c r="G34" s="41">
        <v>0</v>
      </c>
      <c r="H34" s="41">
        <v>0</v>
      </c>
      <c r="I34" s="52">
        <v>291461.13</v>
      </c>
      <c r="J34" s="9" t="s">
        <v>27</v>
      </c>
    </row>
    <row r="35" spans="1:10" s="11" customFormat="1" ht="24" customHeight="1">
      <c r="A35" s="4"/>
      <c r="B35" s="4"/>
      <c r="C35" s="68"/>
      <c r="D35" s="4" t="s">
        <v>92</v>
      </c>
      <c r="E35" s="51">
        <v>481678.24</v>
      </c>
      <c r="F35" s="41">
        <v>0</v>
      </c>
      <c r="G35" s="41">
        <v>0</v>
      </c>
      <c r="H35" s="41">
        <v>0</v>
      </c>
      <c r="I35" s="52">
        <v>481678.24</v>
      </c>
      <c r="J35" s="9" t="s">
        <v>27</v>
      </c>
    </row>
    <row r="36" spans="1:10" s="11" customFormat="1" ht="24" customHeight="1">
      <c r="A36" s="4"/>
      <c r="B36" s="4"/>
      <c r="C36" s="68"/>
      <c r="D36" s="4" t="s">
        <v>93</v>
      </c>
      <c r="E36" s="51">
        <v>628617.6</v>
      </c>
      <c r="F36" s="41">
        <v>0</v>
      </c>
      <c r="G36" s="41">
        <v>0</v>
      </c>
      <c r="H36" s="41">
        <v>0</v>
      </c>
      <c r="I36" s="52">
        <v>628617.6</v>
      </c>
      <c r="J36" s="9" t="s">
        <v>27</v>
      </c>
    </row>
    <row r="37" spans="1:10" s="11" customFormat="1" ht="24" customHeight="1">
      <c r="A37" s="4"/>
      <c r="B37" s="4"/>
      <c r="C37" s="68"/>
      <c r="D37" s="4" t="s">
        <v>51</v>
      </c>
      <c r="E37" s="51">
        <v>620436.96</v>
      </c>
      <c r="F37" s="41">
        <v>0</v>
      </c>
      <c r="G37" s="41">
        <v>0</v>
      </c>
      <c r="H37" s="41">
        <v>0</v>
      </c>
      <c r="I37" s="52">
        <v>620436.96</v>
      </c>
      <c r="J37" s="9" t="s">
        <v>27</v>
      </c>
    </row>
    <row r="38" spans="1:10" s="11" customFormat="1" ht="24" customHeight="1">
      <c r="A38" s="4"/>
      <c r="B38" s="4"/>
      <c r="C38" s="68"/>
      <c r="D38" s="4" t="s">
        <v>50</v>
      </c>
      <c r="E38" s="51">
        <v>772317</v>
      </c>
      <c r="F38" s="41">
        <v>0</v>
      </c>
      <c r="G38" s="41">
        <v>0</v>
      </c>
      <c r="H38" s="41">
        <v>0</v>
      </c>
      <c r="I38" s="52">
        <v>772317</v>
      </c>
      <c r="J38" s="9" t="s">
        <v>27</v>
      </c>
    </row>
    <row r="39" spans="1:10" s="11" customFormat="1" ht="24" customHeight="1">
      <c r="A39" s="2">
        <v>5</v>
      </c>
      <c r="B39" s="2">
        <v>5</v>
      </c>
      <c r="C39" s="62" t="s">
        <v>40</v>
      </c>
      <c r="D39" s="26" t="s">
        <v>58</v>
      </c>
      <c r="E39" s="41">
        <v>430021.8</v>
      </c>
      <c r="F39" s="41">
        <v>0</v>
      </c>
      <c r="G39" s="41">
        <v>0</v>
      </c>
      <c r="H39" s="41">
        <v>0</v>
      </c>
      <c r="I39" s="43">
        <v>430021.8</v>
      </c>
      <c r="J39" s="9" t="s">
        <v>27</v>
      </c>
    </row>
    <row r="40" spans="1:10" s="11" customFormat="1" ht="24" customHeight="1">
      <c r="A40" s="2"/>
      <c r="B40" s="2"/>
      <c r="C40" s="63"/>
      <c r="D40" s="4" t="s">
        <v>51</v>
      </c>
      <c r="E40" s="41">
        <v>402573.6</v>
      </c>
      <c r="F40" s="41">
        <v>0</v>
      </c>
      <c r="G40" s="41">
        <v>0</v>
      </c>
      <c r="H40" s="41">
        <v>0</v>
      </c>
      <c r="I40" s="43">
        <v>402573.6</v>
      </c>
      <c r="J40" s="9" t="s">
        <v>27</v>
      </c>
    </row>
    <row r="41" spans="1:10" s="11" customFormat="1" ht="24" customHeight="1">
      <c r="A41" s="2"/>
      <c r="B41" s="2"/>
      <c r="C41" s="63"/>
      <c r="D41" s="4" t="s">
        <v>50</v>
      </c>
      <c r="E41" s="41">
        <v>861120</v>
      </c>
      <c r="F41" s="41">
        <v>0</v>
      </c>
      <c r="G41" s="41">
        <v>0</v>
      </c>
      <c r="H41" s="41">
        <v>0</v>
      </c>
      <c r="I41" s="43">
        <v>861120</v>
      </c>
      <c r="J41" s="9" t="s">
        <v>27</v>
      </c>
    </row>
    <row r="42" spans="1:10" s="11" customFormat="1" ht="24" customHeight="1">
      <c r="A42" s="2"/>
      <c r="B42" s="2"/>
      <c r="C42" s="63"/>
      <c r="D42" s="4" t="s">
        <v>93</v>
      </c>
      <c r="E42" s="41">
        <v>457165.35</v>
      </c>
      <c r="F42" s="41">
        <v>0</v>
      </c>
      <c r="G42" s="41">
        <v>0</v>
      </c>
      <c r="H42" s="41">
        <v>0</v>
      </c>
      <c r="I42" s="43">
        <v>457165.35</v>
      </c>
      <c r="J42" s="9" t="s">
        <v>27</v>
      </c>
    </row>
    <row r="43" spans="1:10" s="11" customFormat="1" ht="24" customHeight="1">
      <c r="A43" s="2"/>
      <c r="B43" s="2"/>
      <c r="C43" s="64"/>
      <c r="D43" s="4" t="s">
        <v>49</v>
      </c>
      <c r="E43" s="41">
        <v>1801332</v>
      </c>
      <c r="F43" s="41">
        <v>0</v>
      </c>
      <c r="G43" s="41">
        <v>0</v>
      </c>
      <c r="H43" s="41">
        <v>0</v>
      </c>
      <c r="I43" s="43">
        <v>1801332</v>
      </c>
      <c r="J43" s="9" t="s">
        <v>27</v>
      </c>
    </row>
    <row r="44" spans="1:10" s="11" customFormat="1" ht="24" customHeight="1">
      <c r="A44" s="2">
        <v>6</v>
      </c>
      <c r="B44" s="2">
        <v>6</v>
      </c>
      <c r="C44" s="62" t="s">
        <v>41</v>
      </c>
      <c r="D44" s="26" t="s">
        <v>52</v>
      </c>
      <c r="E44" s="41">
        <v>1648398.96</v>
      </c>
      <c r="F44" s="41">
        <v>0</v>
      </c>
      <c r="G44" s="41">
        <v>0</v>
      </c>
      <c r="H44" s="41">
        <v>0</v>
      </c>
      <c r="I44" s="43">
        <v>1648398.96</v>
      </c>
      <c r="J44" s="9" t="s">
        <v>27</v>
      </c>
    </row>
    <row r="45" spans="1:10" s="11" customFormat="1" ht="24" customHeight="1">
      <c r="A45" s="2"/>
      <c r="B45" s="2"/>
      <c r="C45" s="63"/>
      <c r="D45" s="4" t="s">
        <v>59</v>
      </c>
      <c r="E45" s="41">
        <v>229153.72</v>
      </c>
      <c r="F45" s="41">
        <v>0</v>
      </c>
      <c r="G45" s="41">
        <v>0</v>
      </c>
      <c r="H45" s="41">
        <v>0</v>
      </c>
      <c r="I45" s="43">
        <v>229153.72</v>
      </c>
      <c r="J45" s="9" t="s">
        <v>27</v>
      </c>
    </row>
    <row r="46" spans="1:10" s="11" customFormat="1" ht="24" customHeight="1">
      <c r="A46" s="2"/>
      <c r="B46" s="2"/>
      <c r="C46" s="63"/>
      <c r="D46" s="4" t="s">
        <v>47</v>
      </c>
      <c r="E46" s="41">
        <v>305882.74</v>
      </c>
      <c r="F46" s="41">
        <v>0</v>
      </c>
      <c r="G46" s="41">
        <v>0</v>
      </c>
      <c r="H46" s="41">
        <v>0</v>
      </c>
      <c r="I46" s="43">
        <v>305882.74</v>
      </c>
      <c r="J46" s="9" t="s">
        <v>27</v>
      </c>
    </row>
    <row r="47" spans="1:10" s="11" customFormat="1" ht="24" customHeight="1">
      <c r="A47" s="2"/>
      <c r="B47" s="2"/>
      <c r="C47" s="63"/>
      <c r="D47" s="4" t="s">
        <v>48</v>
      </c>
      <c r="E47" s="41">
        <v>389118.6</v>
      </c>
      <c r="F47" s="41">
        <v>0</v>
      </c>
      <c r="G47" s="41">
        <v>0</v>
      </c>
      <c r="H47" s="41">
        <v>0</v>
      </c>
      <c r="I47" s="43">
        <v>389118.6</v>
      </c>
      <c r="J47" s="9" t="s">
        <v>27</v>
      </c>
    </row>
    <row r="48" spans="1:10" s="11" customFormat="1" ht="24" customHeight="1">
      <c r="A48" s="2"/>
      <c r="B48" s="2"/>
      <c r="C48" s="64"/>
      <c r="D48" s="4" t="s">
        <v>51</v>
      </c>
      <c r="E48" s="41">
        <v>492560.64000000001</v>
      </c>
      <c r="F48" s="41">
        <v>0</v>
      </c>
      <c r="G48" s="41">
        <v>0</v>
      </c>
      <c r="H48" s="41">
        <v>0</v>
      </c>
      <c r="I48" s="43">
        <v>492560.64000000001</v>
      </c>
      <c r="J48" s="9" t="s">
        <v>27</v>
      </c>
    </row>
    <row r="49" spans="1:10" s="11" customFormat="1" ht="24" customHeight="1">
      <c r="A49" s="2">
        <v>7</v>
      </c>
      <c r="B49" s="2">
        <v>7</v>
      </c>
      <c r="C49" s="62" t="s">
        <v>42</v>
      </c>
      <c r="D49" s="26" t="s">
        <v>52</v>
      </c>
      <c r="E49" s="41">
        <v>1452063.6</v>
      </c>
      <c r="F49" s="41">
        <v>0</v>
      </c>
      <c r="G49" s="41">
        <v>0</v>
      </c>
      <c r="H49" s="41">
        <v>0</v>
      </c>
      <c r="I49" s="43">
        <v>1452063.6</v>
      </c>
      <c r="J49" s="9" t="s">
        <v>27</v>
      </c>
    </row>
    <row r="50" spans="1:10" s="11" customFormat="1" ht="24" customHeight="1">
      <c r="A50" s="2"/>
      <c r="B50" s="2"/>
      <c r="C50" s="63"/>
      <c r="D50" s="4" t="s">
        <v>59</v>
      </c>
      <c r="E50" s="41">
        <v>268669.44</v>
      </c>
      <c r="F50" s="41">
        <v>0</v>
      </c>
      <c r="G50" s="41">
        <v>0</v>
      </c>
      <c r="H50" s="41">
        <v>0</v>
      </c>
      <c r="I50" s="43">
        <v>268669.44</v>
      </c>
      <c r="J50" s="9" t="s">
        <v>27</v>
      </c>
    </row>
    <row r="51" spans="1:10" s="11" customFormat="1" ht="24" customHeight="1">
      <c r="A51" s="2"/>
      <c r="B51" s="2"/>
      <c r="C51" s="64"/>
      <c r="D51" s="4" t="s">
        <v>49</v>
      </c>
      <c r="E51" s="41">
        <v>1054872</v>
      </c>
      <c r="F51" s="41">
        <v>0</v>
      </c>
      <c r="G51" s="41">
        <v>0</v>
      </c>
      <c r="H51" s="41">
        <v>0</v>
      </c>
      <c r="I51" s="43">
        <v>1054872</v>
      </c>
      <c r="J51" s="9" t="s">
        <v>27</v>
      </c>
    </row>
    <row r="52" spans="1:10" s="11" customFormat="1" ht="24" customHeight="1">
      <c r="A52" s="2">
        <v>8</v>
      </c>
      <c r="B52" s="2">
        <v>8</v>
      </c>
      <c r="C52" s="62" t="s">
        <v>43</v>
      </c>
      <c r="D52" s="26" t="s">
        <v>52</v>
      </c>
      <c r="E52" s="41">
        <v>2090153.52</v>
      </c>
      <c r="F52" s="41">
        <v>0</v>
      </c>
      <c r="G52" s="41">
        <v>0</v>
      </c>
      <c r="H52" s="41">
        <v>0</v>
      </c>
      <c r="I52" s="43">
        <v>2090153.52</v>
      </c>
      <c r="J52" s="9" t="s">
        <v>27</v>
      </c>
    </row>
    <row r="53" spans="1:10" s="11" customFormat="1" ht="24" customHeight="1">
      <c r="A53" s="2"/>
      <c r="B53" s="2"/>
      <c r="C53" s="63"/>
      <c r="D53" s="4" t="s">
        <v>92</v>
      </c>
      <c r="E53" s="41">
        <v>491376.6</v>
      </c>
      <c r="F53" s="41">
        <v>0</v>
      </c>
      <c r="G53" s="41">
        <v>0</v>
      </c>
      <c r="H53" s="41">
        <v>0</v>
      </c>
      <c r="I53" s="43">
        <v>491376.6</v>
      </c>
      <c r="J53" s="9" t="s">
        <v>27</v>
      </c>
    </row>
    <row r="54" spans="1:10" s="11" customFormat="1" ht="24" customHeight="1">
      <c r="A54" s="2"/>
      <c r="B54" s="2"/>
      <c r="C54" s="63"/>
      <c r="D54" s="4" t="s">
        <v>51</v>
      </c>
      <c r="E54" s="41">
        <v>395469.36</v>
      </c>
      <c r="F54" s="41">
        <v>0</v>
      </c>
      <c r="G54" s="41">
        <v>0</v>
      </c>
      <c r="H54" s="41">
        <v>0</v>
      </c>
      <c r="I54" s="43">
        <v>395469.36</v>
      </c>
      <c r="J54" s="9" t="s">
        <v>27</v>
      </c>
    </row>
    <row r="55" spans="1:10" s="11" customFormat="1" ht="24" customHeight="1">
      <c r="A55" s="2"/>
      <c r="B55" s="2"/>
      <c r="C55" s="63"/>
      <c r="D55" s="4" t="s">
        <v>50</v>
      </c>
      <c r="E55" s="41">
        <v>699660</v>
      </c>
      <c r="F55" s="41">
        <v>0</v>
      </c>
      <c r="G55" s="41">
        <v>0</v>
      </c>
      <c r="H55" s="41">
        <v>0</v>
      </c>
      <c r="I55" s="43">
        <v>699660</v>
      </c>
      <c r="J55" s="9" t="s">
        <v>27</v>
      </c>
    </row>
    <row r="56" spans="1:10" s="11" customFormat="1" ht="24" customHeight="1">
      <c r="A56" s="2"/>
      <c r="B56" s="2"/>
      <c r="C56" s="63"/>
      <c r="D56" s="4" t="s">
        <v>48</v>
      </c>
      <c r="E56" s="41">
        <v>544120.19999999995</v>
      </c>
      <c r="F56" s="41">
        <v>0</v>
      </c>
      <c r="G56" s="41">
        <v>0</v>
      </c>
      <c r="H56" s="41">
        <v>0</v>
      </c>
      <c r="I56" s="43">
        <v>544120.19999999995</v>
      </c>
      <c r="J56" s="9" t="s">
        <v>27</v>
      </c>
    </row>
    <row r="57" spans="1:10" s="11" customFormat="1" ht="24" customHeight="1">
      <c r="A57" s="2"/>
      <c r="B57" s="2"/>
      <c r="C57" s="64"/>
      <c r="D57" s="4" t="s">
        <v>49</v>
      </c>
      <c r="E57" s="41">
        <v>1805122.8</v>
      </c>
      <c r="F57" s="41">
        <v>0</v>
      </c>
      <c r="G57" s="41">
        <v>0</v>
      </c>
      <c r="H57" s="41">
        <v>0</v>
      </c>
      <c r="I57" s="43">
        <v>1805122.8</v>
      </c>
      <c r="J57" s="9" t="s">
        <v>27</v>
      </c>
    </row>
    <row r="58" spans="1:10" s="11" customFormat="1" ht="24" customHeight="1">
      <c r="A58" s="4">
        <v>9</v>
      </c>
      <c r="B58" s="4">
        <v>9</v>
      </c>
      <c r="C58" s="62" t="s">
        <v>70</v>
      </c>
      <c r="D58" s="26" t="s">
        <v>64</v>
      </c>
      <c r="E58" s="51">
        <v>2621486.09</v>
      </c>
      <c r="F58" s="41">
        <v>0</v>
      </c>
      <c r="G58" s="41">
        <v>0</v>
      </c>
      <c r="H58" s="41">
        <v>0</v>
      </c>
      <c r="I58" s="52">
        <v>2621486.09</v>
      </c>
      <c r="J58" s="9" t="s">
        <v>27</v>
      </c>
    </row>
    <row r="59" spans="1:10" s="11" customFormat="1" ht="24" customHeight="1">
      <c r="A59" s="4"/>
      <c r="B59" s="4"/>
      <c r="C59" s="63"/>
      <c r="D59" s="4" t="s">
        <v>47</v>
      </c>
      <c r="E59" s="51">
        <v>430570.76</v>
      </c>
      <c r="F59" s="41">
        <v>0</v>
      </c>
      <c r="G59" s="41">
        <v>0</v>
      </c>
      <c r="H59" s="41">
        <v>0</v>
      </c>
      <c r="I59" s="52">
        <v>430570.76</v>
      </c>
      <c r="J59" s="9" t="s">
        <v>27</v>
      </c>
    </row>
    <row r="60" spans="1:10" s="11" customFormat="1" ht="24" customHeight="1">
      <c r="A60" s="4"/>
      <c r="B60" s="4"/>
      <c r="C60" s="63"/>
      <c r="D60" s="4" t="s">
        <v>65</v>
      </c>
      <c r="E60" s="51">
        <v>603860.4</v>
      </c>
      <c r="F60" s="41">
        <v>0</v>
      </c>
      <c r="G60" s="41">
        <v>0</v>
      </c>
      <c r="H60" s="41">
        <v>0</v>
      </c>
      <c r="I60" s="52">
        <v>603860.4</v>
      </c>
      <c r="J60" s="9" t="s">
        <v>27</v>
      </c>
    </row>
    <row r="61" spans="1:10" s="11" customFormat="1" ht="24" customHeight="1">
      <c r="A61" s="4"/>
      <c r="B61" s="4"/>
      <c r="C61" s="64"/>
      <c r="D61" s="4" t="s">
        <v>48</v>
      </c>
      <c r="E61" s="51">
        <v>494067.6</v>
      </c>
      <c r="F61" s="41">
        <v>0</v>
      </c>
      <c r="G61" s="41">
        <v>0</v>
      </c>
      <c r="H61" s="41">
        <v>0</v>
      </c>
      <c r="I61" s="52">
        <v>494067.6</v>
      </c>
      <c r="J61" s="9" t="s">
        <v>27</v>
      </c>
    </row>
    <row r="62" spans="1:10" s="11" customFormat="1" ht="24" customHeight="1">
      <c r="A62" s="4">
        <v>10</v>
      </c>
      <c r="B62" s="4">
        <v>10</v>
      </c>
      <c r="C62" s="62" t="s">
        <v>79</v>
      </c>
      <c r="D62" s="26" t="s">
        <v>52</v>
      </c>
      <c r="E62" s="51">
        <v>1828373.04</v>
      </c>
      <c r="F62" s="41">
        <v>0</v>
      </c>
      <c r="G62" s="41">
        <v>0</v>
      </c>
      <c r="H62" s="41">
        <v>0</v>
      </c>
      <c r="I62" s="52">
        <v>1828373.04</v>
      </c>
      <c r="J62" s="9" t="s">
        <v>27</v>
      </c>
    </row>
    <row r="63" spans="1:10" s="11" customFormat="1" ht="24" customHeight="1">
      <c r="A63" s="4"/>
      <c r="B63" s="4"/>
      <c r="C63" s="63"/>
      <c r="D63" s="4" t="s">
        <v>92</v>
      </c>
      <c r="E63" s="51">
        <v>403212.98</v>
      </c>
      <c r="F63" s="41">
        <v>0</v>
      </c>
      <c r="G63" s="41">
        <v>0</v>
      </c>
      <c r="H63" s="41">
        <v>0</v>
      </c>
      <c r="I63" s="52">
        <v>403212.98</v>
      </c>
      <c r="J63" s="9" t="s">
        <v>27</v>
      </c>
    </row>
    <row r="64" spans="1:10" s="11" customFormat="1" ht="24" customHeight="1">
      <c r="A64" s="4"/>
      <c r="B64" s="4"/>
      <c r="C64" s="63"/>
      <c r="D64" s="4" t="s">
        <v>51</v>
      </c>
      <c r="E64" s="51">
        <v>357580.08</v>
      </c>
      <c r="F64" s="41">
        <v>0</v>
      </c>
      <c r="G64" s="41">
        <v>0</v>
      </c>
      <c r="H64" s="41">
        <v>0</v>
      </c>
      <c r="I64" s="52">
        <v>357580.08</v>
      </c>
      <c r="J64" s="9" t="s">
        <v>27</v>
      </c>
    </row>
    <row r="65" spans="1:10" s="11" customFormat="1" ht="24" customHeight="1">
      <c r="A65" s="4"/>
      <c r="B65" s="4"/>
      <c r="C65" s="63"/>
      <c r="D65" s="4" t="s">
        <v>93</v>
      </c>
      <c r="E65" s="51">
        <v>442938.6</v>
      </c>
      <c r="F65" s="41">
        <v>0</v>
      </c>
      <c r="G65" s="41">
        <v>0</v>
      </c>
      <c r="H65" s="41">
        <v>0</v>
      </c>
      <c r="I65" s="52">
        <v>442938.6</v>
      </c>
      <c r="J65" s="9" t="s">
        <v>27</v>
      </c>
    </row>
    <row r="66" spans="1:10" s="11" customFormat="1" ht="24" customHeight="1">
      <c r="A66" s="4"/>
      <c r="B66" s="4"/>
      <c r="C66" s="63"/>
      <c r="D66" s="4" t="s">
        <v>49</v>
      </c>
      <c r="E66" s="51">
        <v>1797146.68</v>
      </c>
      <c r="F66" s="41">
        <v>0</v>
      </c>
      <c r="G66" s="41">
        <v>0</v>
      </c>
      <c r="H66" s="41">
        <v>0</v>
      </c>
      <c r="I66" s="52">
        <v>1797146.68</v>
      </c>
      <c r="J66" s="9" t="s">
        <v>27</v>
      </c>
    </row>
    <row r="67" spans="1:10" s="11" customFormat="1" ht="24" customHeight="1">
      <c r="A67" s="4"/>
      <c r="B67" s="4"/>
      <c r="C67" s="64"/>
      <c r="D67" s="4" t="s">
        <v>59</v>
      </c>
      <c r="E67" s="51">
        <v>145992.13</v>
      </c>
      <c r="F67" s="41">
        <v>0</v>
      </c>
      <c r="G67" s="41">
        <v>0</v>
      </c>
      <c r="H67" s="41">
        <v>0</v>
      </c>
      <c r="I67" s="52">
        <v>145992.13</v>
      </c>
      <c r="J67" s="9" t="s">
        <v>27</v>
      </c>
    </row>
    <row r="68" spans="1:10" s="11" customFormat="1" ht="24" customHeight="1">
      <c r="A68" s="4">
        <v>11</v>
      </c>
      <c r="B68" s="4">
        <v>11</v>
      </c>
      <c r="C68" s="60" t="s">
        <v>99</v>
      </c>
      <c r="D68" s="4" t="s">
        <v>49</v>
      </c>
      <c r="E68" s="51">
        <v>2371904.9</v>
      </c>
      <c r="F68" s="41">
        <v>0</v>
      </c>
      <c r="G68" s="41">
        <v>0</v>
      </c>
      <c r="H68" s="41">
        <v>0</v>
      </c>
      <c r="I68" s="52">
        <v>2371904.9</v>
      </c>
      <c r="J68" s="9" t="s">
        <v>27</v>
      </c>
    </row>
    <row r="69" spans="1:10" s="11" customFormat="1" ht="24" customHeight="1">
      <c r="A69" s="2"/>
      <c r="B69" s="2"/>
      <c r="C69" s="11" t="s">
        <v>3</v>
      </c>
      <c r="D69" s="4"/>
      <c r="E69" s="41">
        <f>SUM(E14:E68)</f>
        <v>58488502.330000006</v>
      </c>
      <c r="F69" s="41"/>
      <c r="G69" s="41"/>
      <c r="H69" s="41"/>
      <c r="I69" s="43">
        <f>SUM(I14:I68)</f>
        <v>58488502.330000006</v>
      </c>
      <c r="J69" s="9"/>
    </row>
    <row r="70" spans="1:10" s="11" customFormat="1" ht="24" customHeight="1">
      <c r="A70" s="65" t="s">
        <v>44</v>
      </c>
      <c r="B70" s="66"/>
      <c r="C70" s="66"/>
      <c r="D70" s="66"/>
      <c r="E70" s="66"/>
      <c r="F70" s="66"/>
      <c r="G70" s="66"/>
      <c r="H70" s="66"/>
      <c r="I70" s="66"/>
      <c r="J70" s="67"/>
    </row>
    <row r="71" spans="1:10" s="11" customFormat="1" ht="24" customHeight="1">
      <c r="A71" s="3">
        <v>12</v>
      </c>
      <c r="B71" s="3">
        <v>1</v>
      </c>
      <c r="C71" s="62" t="s">
        <v>60</v>
      </c>
      <c r="D71" s="26" t="s">
        <v>52</v>
      </c>
      <c r="E71" s="51">
        <v>245419.2</v>
      </c>
      <c r="F71" s="53">
        <v>0</v>
      </c>
      <c r="G71" s="51">
        <v>0</v>
      </c>
      <c r="H71" s="51">
        <v>0</v>
      </c>
      <c r="I71" s="52">
        <v>245419.2</v>
      </c>
      <c r="J71" s="9" t="s">
        <v>27</v>
      </c>
    </row>
    <row r="72" spans="1:10" s="11" customFormat="1" ht="24" customHeight="1">
      <c r="A72" s="3"/>
      <c r="B72" s="3"/>
      <c r="C72" s="63"/>
      <c r="D72" s="4" t="s">
        <v>47</v>
      </c>
      <c r="E72" s="51">
        <v>27448.2</v>
      </c>
      <c r="F72" s="53">
        <v>0</v>
      </c>
      <c r="G72" s="51">
        <v>0</v>
      </c>
      <c r="H72" s="51">
        <v>0</v>
      </c>
      <c r="I72" s="52">
        <v>27448.2</v>
      </c>
      <c r="J72" s="9" t="s">
        <v>27</v>
      </c>
    </row>
    <row r="73" spans="1:10" s="11" customFormat="1" ht="24" customHeight="1">
      <c r="A73" s="3"/>
      <c r="B73" s="3"/>
      <c r="C73" s="63"/>
      <c r="D73" s="4" t="s">
        <v>48</v>
      </c>
      <c r="E73" s="51">
        <v>80730</v>
      </c>
      <c r="F73" s="53">
        <v>0</v>
      </c>
      <c r="G73" s="51">
        <v>0</v>
      </c>
      <c r="H73" s="51">
        <v>0</v>
      </c>
      <c r="I73" s="52">
        <v>80730</v>
      </c>
      <c r="J73" s="9" t="s">
        <v>27</v>
      </c>
    </row>
    <row r="74" spans="1:10" s="11" customFormat="1" ht="24" customHeight="1">
      <c r="A74" s="3"/>
      <c r="B74" s="3"/>
      <c r="C74" s="64"/>
      <c r="D74" s="4" t="s">
        <v>49</v>
      </c>
      <c r="E74" s="51">
        <v>1285221.6000000001</v>
      </c>
      <c r="F74" s="53">
        <v>0</v>
      </c>
      <c r="G74" s="51">
        <v>0</v>
      </c>
      <c r="H74" s="51">
        <v>0</v>
      </c>
      <c r="I74" s="52">
        <v>1285221.6000000001</v>
      </c>
      <c r="J74" s="9" t="s">
        <v>27</v>
      </c>
    </row>
    <row r="75" spans="1:10" s="11" customFormat="1" ht="24" customHeight="1">
      <c r="A75" s="3">
        <v>13</v>
      </c>
      <c r="B75" s="3">
        <v>2</v>
      </c>
      <c r="C75" s="62" t="s">
        <v>61</v>
      </c>
      <c r="D75" s="26" t="s">
        <v>52</v>
      </c>
      <c r="E75" s="51">
        <v>2781417.6</v>
      </c>
      <c r="F75" s="53">
        <v>0</v>
      </c>
      <c r="G75" s="51">
        <v>0</v>
      </c>
      <c r="H75" s="51">
        <v>0</v>
      </c>
      <c r="I75" s="52">
        <v>2781417.6</v>
      </c>
      <c r="J75" s="9" t="s">
        <v>27</v>
      </c>
    </row>
    <row r="76" spans="1:10" s="11" customFormat="1" ht="24" customHeight="1">
      <c r="A76" s="3"/>
      <c r="B76" s="3"/>
      <c r="C76" s="63"/>
      <c r="D76" s="4" t="s">
        <v>49</v>
      </c>
      <c r="E76" s="51">
        <v>1537099.2</v>
      </c>
      <c r="F76" s="53">
        <v>0</v>
      </c>
      <c r="G76" s="51">
        <v>0</v>
      </c>
      <c r="H76" s="51">
        <v>0</v>
      </c>
      <c r="I76" s="52">
        <v>1537099.2</v>
      </c>
      <c r="J76" s="9" t="s">
        <v>27</v>
      </c>
    </row>
    <row r="77" spans="1:10" s="11" customFormat="1" ht="24" customHeight="1">
      <c r="A77" s="3"/>
      <c r="B77" s="3"/>
      <c r="C77" s="64"/>
      <c r="D77" s="4" t="s">
        <v>48</v>
      </c>
      <c r="E77" s="51">
        <v>177606</v>
      </c>
      <c r="F77" s="53">
        <v>0</v>
      </c>
      <c r="G77" s="51">
        <v>0</v>
      </c>
      <c r="H77" s="51">
        <v>0</v>
      </c>
      <c r="I77" s="52">
        <v>177606</v>
      </c>
      <c r="J77" s="9" t="s">
        <v>27</v>
      </c>
    </row>
    <row r="78" spans="1:10" s="11" customFormat="1" ht="24" customHeight="1">
      <c r="A78" s="4"/>
      <c r="B78" s="4"/>
      <c r="C78" s="25" t="s">
        <v>3</v>
      </c>
      <c r="D78" s="4"/>
      <c r="E78" s="51">
        <f>SUM(E71:E77)</f>
        <v>6134941.7999999998</v>
      </c>
      <c r="F78" s="53"/>
      <c r="G78" s="51"/>
      <c r="H78" s="51"/>
      <c r="I78" s="52">
        <f>SUM(I71:I77)</f>
        <v>6134941.7999999998</v>
      </c>
      <c r="J78" s="25"/>
    </row>
    <row r="79" spans="1:10" s="11" customFormat="1" ht="24" customHeight="1">
      <c r="A79" s="74" t="s">
        <v>45</v>
      </c>
      <c r="B79" s="75"/>
      <c r="C79" s="75"/>
      <c r="D79" s="75"/>
      <c r="E79" s="75"/>
      <c r="F79" s="75"/>
      <c r="G79" s="75"/>
      <c r="H79" s="75"/>
      <c r="I79" s="75"/>
      <c r="J79" s="75"/>
    </row>
    <row r="80" spans="1:10" s="11" customFormat="1" ht="24" customHeight="1">
      <c r="A80" s="4">
        <v>14</v>
      </c>
      <c r="B80" s="4">
        <v>1</v>
      </c>
      <c r="C80" s="62" t="s">
        <v>62</v>
      </c>
      <c r="D80" s="26" t="s">
        <v>64</v>
      </c>
      <c r="E80" s="54">
        <v>979524</v>
      </c>
      <c r="F80" s="53">
        <v>0</v>
      </c>
      <c r="G80" s="51">
        <v>0</v>
      </c>
      <c r="H80" s="51">
        <v>0</v>
      </c>
      <c r="I80" s="54">
        <v>979524</v>
      </c>
      <c r="J80" s="9" t="s">
        <v>27</v>
      </c>
    </row>
    <row r="81" spans="1:10" s="11" customFormat="1" ht="24" customHeight="1">
      <c r="A81" s="4"/>
      <c r="B81" s="4"/>
      <c r="C81" s="63"/>
      <c r="D81" s="4" t="s">
        <v>59</v>
      </c>
      <c r="E81" s="55">
        <v>124324.2</v>
      </c>
      <c r="F81" s="53">
        <v>0</v>
      </c>
      <c r="G81" s="51">
        <v>0</v>
      </c>
      <c r="H81" s="51">
        <v>0</v>
      </c>
      <c r="I81" s="55">
        <v>124324.2</v>
      </c>
      <c r="J81" s="9" t="s">
        <v>27</v>
      </c>
    </row>
    <row r="82" spans="1:10" s="11" customFormat="1" ht="24" customHeight="1">
      <c r="A82" s="4"/>
      <c r="B82" s="4"/>
      <c r="C82" s="63"/>
      <c r="D82" s="4" t="s">
        <v>47</v>
      </c>
      <c r="E82" s="51">
        <v>91494</v>
      </c>
      <c r="F82" s="53">
        <v>0</v>
      </c>
      <c r="G82" s="51">
        <v>0</v>
      </c>
      <c r="H82" s="51">
        <v>0</v>
      </c>
      <c r="I82" s="52">
        <v>91494</v>
      </c>
      <c r="J82" s="9" t="s">
        <v>27</v>
      </c>
    </row>
    <row r="83" spans="1:10" s="11" customFormat="1" ht="24" customHeight="1">
      <c r="A83" s="4"/>
      <c r="B83" s="4"/>
      <c r="C83" s="63"/>
      <c r="D83" s="4" t="s">
        <v>48</v>
      </c>
      <c r="E83" s="51">
        <v>113022</v>
      </c>
      <c r="F83" s="53">
        <v>0</v>
      </c>
      <c r="G83" s="51">
        <v>0</v>
      </c>
      <c r="H83" s="51">
        <v>0</v>
      </c>
      <c r="I83" s="52">
        <v>113022</v>
      </c>
      <c r="J83" s="9" t="s">
        <v>27</v>
      </c>
    </row>
    <row r="84" spans="1:10" s="11" customFormat="1" ht="24" customHeight="1">
      <c r="A84" s="4"/>
      <c r="B84" s="4"/>
      <c r="C84" s="63"/>
      <c r="D84" s="4" t="s">
        <v>51</v>
      </c>
      <c r="E84" s="51">
        <v>213127.2</v>
      </c>
      <c r="F84" s="53">
        <v>0</v>
      </c>
      <c r="G84" s="51">
        <v>0</v>
      </c>
      <c r="H84" s="51">
        <v>0</v>
      </c>
      <c r="I84" s="52">
        <v>213127.2</v>
      </c>
      <c r="J84" s="9" t="s">
        <v>27</v>
      </c>
    </row>
    <row r="85" spans="1:10" s="11" customFormat="1" ht="24" customHeight="1">
      <c r="A85" s="4"/>
      <c r="B85" s="4"/>
      <c r="C85" s="64"/>
      <c r="D85" s="4" t="s">
        <v>50</v>
      </c>
      <c r="E85" s="51">
        <v>807300</v>
      </c>
      <c r="F85" s="53">
        <v>0</v>
      </c>
      <c r="G85" s="51">
        <v>0</v>
      </c>
      <c r="H85" s="51">
        <v>0</v>
      </c>
      <c r="I85" s="52">
        <v>807300</v>
      </c>
      <c r="J85" s="9" t="s">
        <v>27</v>
      </c>
    </row>
    <row r="86" spans="1:10" s="11" customFormat="1" ht="24" customHeight="1">
      <c r="A86" s="4">
        <v>15</v>
      </c>
      <c r="B86" s="4">
        <v>2</v>
      </c>
      <c r="C86" s="62" t="s">
        <v>63</v>
      </c>
      <c r="D86" s="26" t="s">
        <v>64</v>
      </c>
      <c r="E86" s="51">
        <v>979524</v>
      </c>
      <c r="F86" s="53">
        <v>0</v>
      </c>
      <c r="G86" s="51">
        <v>0</v>
      </c>
      <c r="H86" s="51">
        <v>0</v>
      </c>
      <c r="I86" s="52">
        <v>979524</v>
      </c>
      <c r="J86" s="9" t="s">
        <v>27</v>
      </c>
    </row>
    <row r="87" spans="1:10" s="11" customFormat="1" ht="24" customHeight="1">
      <c r="A87" s="4"/>
      <c r="B87" s="4"/>
      <c r="C87" s="63"/>
      <c r="D87" s="4" t="s">
        <v>59</v>
      </c>
      <c r="E87" s="51">
        <v>124324.2</v>
      </c>
      <c r="F87" s="53">
        <v>0</v>
      </c>
      <c r="G87" s="51">
        <v>0</v>
      </c>
      <c r="H87" s="51">
        <v>0</v>
      </c>
      <c r="I87" s="52">
        <v>124324.2</v>
      </c>
      <c r="J87" s="9" t="s">
        <v>27</v>
      </c>
    </row>
    <row r="88" spans="1:10" s="11" customFormat="1" ht="24" customHeight="1">
      <c r="A88" s="4"/>
      <c r="B88" s="4"/>
      <c r="C88" s="63"/>
      <c r="D88" s="4" t="s">
        <v>47</v>
      </c>
      <c r="E88" s="51">
        <v>91494</v>
      </c>
      <c r="F88" s="53">
        <v>0</v>
      </c>
      <c r="G88" s="51">
        <v>0</v>
      </c>
      <c r="H88" s="51">
        <v>0</v>
      </c>
      <c r="I88" s="52">
        <v>91494</v>
      </c>
      <c r="J88" s="9" t="s">
        <v>27</v>
      </c>
    </row>
    <row r="89" spans="1:10" s="11" customFormat="1" ht="24" customHeight="1">
      <c r="A89" s="4"/>
      <c r="B89" s="4"/>
      <c r="C89" s="63"/>
      <c r="D89" s="4" t="s">
        <v>65</v>
      </c>
      <c r="E89" s="51">
        <v>213127.2</v>
      </c>
      <c r="F89" s="53">
        <v>0</v>
      </c>
      <c r="G89" s="51">
        <v>0</v>
      </c>
      <c r="H89" s="51">
        <v>0</v>
      </c>
      <c r="I89" s="52">
        <v>213127.2</v>
      </c>
      <c r="J89" s="9" t="s">
        <v>27</v>
      </c>
    </row>
    <row r="90" spans="1:10" s="11" customFormat="1" ht="24" customHeight="1">
      <c r="A90" s="4"/>
      <c r="B90" s="4"/>
      <c r="C90" s="63"/>
      <c r="D90" s="4" t="s">
        <v>50</v>
      </c>
      <c r="E90" s="51">
        <v>834210</v>
      </c>
      <c r="F90" s="53">
        <v>0</v>
      </c>
      <c r="G90" s="51">
        <v>0</v>
      </c>
      <c r="H90" s="51">
        <v>0</v>
      </c>
      <c r="I90" s="52">
        <v>834210</v>
      </c>
      <c r="J90" s="9" t="s">
        <v>27</v>
      </c>
    </row>
    <row r="91" spans="1:10" s="11" customFormat="1" ht="24" customHeight="1">
      <c r="A91" s="4"/>
      <c r="B91" s="4"/>
      <c r="C91" s="64"/>
      <c r="D91" s="4" t="s">
        <v>54</v>
      </c>
      <c r="E91" s="51">
        <v>113022</v>
      </c>
      <c r="F91" s="53">
        <v>0</v>
      </c>
      <c r="G91" s="51">
        <v>0</v>
      </c>
      <c r="H91" s="51">
        <v>0</v>
      </c>
      <c r="I91" s="52">
        <v>113022</v>
      </c>
      <c r="J91" s="9" t="s">
        <v>27</v>
      </c>
    </row>
    <row r="92" spans="1:10" s="11" customFormat="1" ht="24" customHeight="1">
      <c r="A92" s="4"/>
      <c r="B92" s="4"/>
      <c r="C92" s="25" t="s">
        <v>3</v>
      </c>
      <c r="D92" s="4"/>
      <c r="E92" s="51">
        <f>SUM(E80:E91)</f>
        <v>4684492.8000000007</v>
      </c>
      <c r="F92" s="41">
        <f>SUM(F80:F91)</f>
        <v>0</v>
      </c>
      <c r="G92" s="41">
        <f>SUM(G80:G91)</f>
        <v>0</v>
      </c>
      <c r="H92" s="41">
        <f>SUM(H80:H91)</f>
        <v>0</v>
      </c>
      <c r="I92" s="52">
        <f>SUM(I80:I91)</f>
        <v>4684492.8000000007</v>
      </c>
      <c r="J92" s="9"/>
    </row>
    <row r="93" spans="1:10" s="11" customFormat="1" ht="24" customHeight="1">
      <c r="A93" s="4"/>
      <c r="B93" s="4"/>
      <c r="C93" s="25" t="s">
        <v>46</v>
      </c>
      <c r="D93" s="4"/>
      <c r="E93" s="51">
        <f>E92+E78+E69</f>
        <v>69307936.930000007</v>
      </c>
      <c r="F93" s="41"/>
      <c r="G93" s="41"/>
      <c r="H93" s="41"/>
      <c r="I93" s="52">
        <f>I92+I78+I69</f>
        <v>69307936.930000007</v>
      </c>
      <c r="J93" s="9"/>
    </row>
    <row r="94" spans="1:10" s="11" customFormat="1" ht="24" customHeight="1">
      <c r="A94" s="65" t="s">
        <v>36</v>
      </c>
      <c r="B94" s="66"/>
      <c r="C94" s="66"/>
      <c r="D94" s="66"/>
      <c r="E94" s="66"/>
      <c r="F94" s="66"/>
      <c r="G94" s="66"/>
      <c r="H94" s="66"/>
      <c r="I94" s="66"/>
      <c r="J94" s="67"/>
    </row>
    <row r="95" spans="1:10" s="11" customFormat="1" ht="24" customHeight="1">
      <c r="A95" s="4">
        <v>16</v>
      </c>
      <c r="B95" s="4">
        <v>1</v>
      </c>
      <c r="C95" s="62" t="s">
        <v>66</v>
      </c>
      <c r="D95" s="26" t="s">
        <v>52</v>
      </c>
      <c r="E95" s="51">
        <v>2561358.38</v>
      </c>
      <c r="F95" s="41">
        <v>0</v>
      </c>
      <c r="G95" s="41">
        <v>0</v>
      </c>
      <c r="H95" s="41">
        <v>0</v>
      </c>
      <c r="I95" s="52">
        <v>2561358.38</v>
      </c>
      <c r="J95" s="9" t="s">
        <v>28</v>
      </c>
    </row>
    <row r="96" spans="1:10" s="11" customFormat="1" ht="24" customHeight="1">
      <c r="A96" s="4"/>
      <c r="B96" s="4"/>
      <c r="C96" s="63"/>
      <c r="D96" s="4" t="s">
        <v>47</v>
      </c>
      <c r="E96" s="51">
        <v>288700.2</v>
      </c>
      <c r="F96" s="41">
        <v>0</v>
      </c>
      <c r="G96" s="41">
        <v>0</v>
      </c>
      <c r="H96" s="41">
        <v>0</v>
      </c>
      <c r="I96" s="52">
        <v>288700.2</v>
      </c>
      <c r="J96" s="9" t="s">
        <v>28</v>
      </c>
    </row>
    <row r="97" spans="1:10" s="11" customFormat="1" ht="24" customHeight="1">
      <c r="A97" s="4"/>
      <c r="B97" s="4"/>
      <c r="C97" s="63"/>
      <c r="D97" s="4" t="s">
        <v>51</v>
      </c>
      <c r="E97" s="51">
        <v>473616</v>
      </c>
      <c r="F97" s="41">
        <v>0</v>
      </c>
      <c r="G97" s="41">
        <v>0</v>
      </c>
      <c r="H97" s="41">
        <v>0</v>
      </c>
      <c r="I97" s="52">
        <v>473616</v>
      </c>
      <c r="J97" s="9" t="s">
        <v>28</v>
      </c>
    </row>
    <row r="98" spans="1:10" s="11" customFormat="1" ht="24" customHeight="1">
      <c r="A98" s="4"/>
      <c r="B98" s="4"/>
      <c r="C98" s="63"/>
      <c r="D98" s="4" t="s">
        <v>50</v>
      </c>
      <c r="E98" s="51">
        <v>688896</v>
      </c>
      <c r="F98" s="41">
        <v>0</v>
      </c>
      <c r="G98" s="41">
        <v>0</v>
      </c>
      <c r="H98" s="41">
        <v>0</v>
      </c>
      <c r="I98" s="52">
        <v>688896</v>
      </c>
      <c r="J98" s="9" t="s">
        <v>28</v>
      </c>
    </row>
    <row r="99" spans="1:10" s="11" customFormat="1" ht="24" customHeight="1">
      <c r="A99" s="4"/>
      <c r="B99" s="4"/>
      <c r="C99" s="63"/>
      <c r="D99" s="4" t="s">
        <v>48</v>
      </c>
      <c r="E99" s="51">
        <v>348753.6</v>
      </c>
      <c r="F99" s="41">
        <v>0</v>
      </c>
      <c r="G99" s="41">
        <v>0</v>
      </c>
      <c r="H99" s="41">
        <v>0</v>
      </c>
      <c r="I99" s="52">
        <v>348753.6</v>
      </c>
      <c r="J99" s="9" t="s">
        <v>28</v>
      </c>
    </row>
    <row r="100" spans="1:10" s="11" customFormat="1" ht="24" customHeight="1">
      <c r="A100" s="4"/>
      <c r="B100" s="4"/>
      <c r="C100" s="64"/>
      <c r="D100" s="4" t="s">
        <v>49</v>
      </c>
      <c r="E100" s="51">
        <v>1931061.6</v>
      </c>
      <c r="F100" s="41">
        <v>0</v>
      </c>
      <c r="G100" s="41">
        <v>0</v>
      </c>
      <c r="H100" s="41">
        <v>0</v>
      </c>
      <c r="I100" s="52">
        <v>1931061.6</v>
      </c>
      <c r="J100" s="9" t="s">
        <v>28</v>
      </c>
    </row>
    <row r="101" spans="1:10" s="11" customFormat="1" ht="24" customHeight="1">
      <c r="A101" s="4">
        <v>17</v>
      </c>
      <c r="B101" s="4">
        <v>2</v>
      </c>
      <c r="C101" s="62" t="s">
        <v>67</v>
      </c>
      <c r="D101" s="26" t="s">
        <v>52</v>
      </c>
      <c r="E101" s="51">
        <v>2405108.16</v>
      </c>
      <c r="F101" s="41">
        <v>0</v>
      </c>
      <c r="G101" s="41">
        <v>0</v>
      </c>
      <c r="H101" s="41">
        <v>0</v>
      </c>
      <c r="I101" s="52">
        <v>2405108.16</v>
      </c>
      <c r="J101" s="9" t="s">
        <v>28</v>
      </c>
    </row>
    <row r="102" spans="1:10" s="11" customFormat="1" ht="24" customHeight="1">
      <c r="A102" s="4"/>
      <c r="B102" s="4"/>
      <c r="C102" s="63"/>
      <c r="D102" s="4" t="s">
        <v>92</v>
      </c>
      <c r="E102" s="51">
        <v>336751.74</v>
      </c>
      <c r="F102" s="41">
        <v>0</v>
      </c>
      <c r="G102" s="41">
        <v>0</v>
      </c>
      <c r="H102" s="41">
        <v>0</v>
      </c>
      <c r="I102" s="52">
        <v>336751.74</v>
      </c>
      <c r="J102" s="9" t="s">
        <v>28</v>
      </c>
    </row>
    <row r="103" spans="1:10" s="11" customFormat="1" ht="24" customHeight="1">
      <c r="A103" s="4"/>
      <c r="B103" s="4"/>
      <c r="C103" s="63"/>
      <c r="D103" s="4" t="s">
        <v>51</v>
      </c>
      <c r="E103" s="51">
        <v>483088.32</v>
      </c>
      <c r="F103" s="41">
        <v>0</v>
      </c>
      <c r="G103" s="41">
        <v>0</v>
      </c>
      <c r="H103" s="41">
        <v>0</v>
      </c>
      <c r="I103" s="52">
        <v>483088.32</v>
      </c>
      <c r="J103" s="9" t="s">
        <v>28</v>
      </c>
    </row>
    <row r="104" spans="1:10" s="11" customFormat="1" ht="24" customHeight="1">
      <c r="A104" s="4"/>
      <c r="B104" s="4"/>
      <c r="C104" s="63"/>
      <c r="D104" s="4" t="s">
        <v>50</v>
      </c>
      <c r="E104" s="51">
        <v>705042</v>
      </c>
      <c r="F104" s="41">
        <v>0</v>
      </c>
      <c r="G104" s="41">
        <v>0</v>
      </c>
      <c r="H104" s="41">
        <v>0</v>
      </c>
      <c r="I104" s="52">
        <v>705042</v>
      </c>
      <c r="J104" s="9" t="s">
        <v>28</v>
      </c>
    </row>
    <row r="105" spans="1:10" s="11" customFormat="1" ht="24" customHeight="1">
      <c r="A105" s="4"/>
      <c r="B105" s="4"/>
      <c r="C105" s="63"/>
      <c r="D105" s="4" t="s">
        <v>48</v>
      </c>
      <c r="E105" s="51">
        <v>369743.4</v>
      </c>
      <c r="F105" s="41">
        <v>0</v>
      </c>
      <c r="G105" s="41">
        <v>0</v>
      </c>
      <c r="H105" s="41">
        <v>0</v>
      </c>
      <c r="I105" s="52">
        <v>369743.4</v>
      </c>
      <c r="J105" s="9" t="s">
        <v>28</v>
      </c>
    </row>
    <row r="106" spans="1:10" s="11" customFormat="1" ht="24" customHeight="1">
      <c r="A106" s="4"/>
      <c r="B106" s="4"/>
      <c r="C106" s="64"/>
      <c r="D106" s="4" t="s">
        <v>49</v>
      </c>
      <c r="E106" s="51">
        <v>1863248.4</v>
      </c>
      <c r="F106" s="41">
        <v>0</v>
      </c>
      <c r="G106" s="41">
        <v>0</v>
      </c>
      <c r="H106" s="41">
        <v>0</v>
      </c>
      <c r="I106" s="52">
        <v>1863248.4</v>
      </c>
      <c r="J106" s="9" t="s">
        <v>28</v>
      </c>
    </row>
    <row r="107" spans="1:10" s="11" customFormat="1" ht="24" customHeight="1">
      <c r="A107" s="4">
        <v>18</v>
      </c>
      <c r="B107" s="4">
        <v>3</v>
      </c>
      <c r="C107" s="62" t="s">
        <v>68</v>
      </c>
      <c r="D107" s="26" t="s">
        <v>64</v>
      </c>
      <c r="E107" s="51">
        <v>1889727.84</v>
      </c>
      <c r="F107" s="41">
        <v>0</v>
      </c>
      <c r="G107" s="41">
        <v>0</v>
      </c>
      <c r="H107" s="41">
        <v>0</v>
      </c>
      <c r="I107" s="52">
        <v>1889727.84</v>
      </c>
      <c r="J107" s="9" t="s">
        <v>28</v>
      </c>
    </row>
    <row r="108" spans="1:10" s="11" customFormat="1" ht="24" customHeight="1">
      <c r="A108" s="4"/>
      <c r="B108" s="4"/>
      <c r="C108" s="63"/>
      <c r="D108" s="4" t="s">
        <v>59</v>
      </c>
      <c r="E108" s="51">
        <v>220618.94</v>
      </c>
      <c r="F108" s="41">
        <v>0</v>
      </c>
      <c r="G108" s="41">
        <v>0</v>
      </c>
      <c r="H108" s="41">
        <v>0</v>
      </c>
      <c r="I108" s="52">
        <v>220618.94</v>
      </c>
      <c r="J108" s="9" t="s">
        <v>28</v>
      </c>
    </row>
    <row r="109" spans="1:10" s="11" customFormat="1" ht="24" customHeight="1">
      <c r="A109" s="4"/>
      <c r="B109" s="4"/>
      <c r="C109" s="63"/>
      <c r="D109" s="4" t="s">
        <v>92</v>
      </c>
      <c r="E109" s="51">
        <v>480836.49</v>
      </c>
      <c r="F109" s="41">
        <v>0</v>
      </c>
      <c r="G109" s="41">
        <v>0</v>
      </c>
      <c r="H109" s="41">
        <v>0</v>
      </c>
      <c r="I109" s="52">
        <v>480836.49</v>
      </c>
      <c r="J109" s="9" t="s">
        <v>28</v>
      </c>
    </row>
    <row r="110" spans="1:10" s="11" customFormat="1" ht="24" customHeight="1">
      <c r="A110" s="4"/>
      <c r="B110" s="4"/>
      <c r="C110" s="63"/>
      <c r="D110" s="4" t="s">
        <v>93</v>
      </c>
      <c r="E110" s="51">
        <v>375125.4</v>
      </c>
      <c r="F110" s="41">
        <v>0</v>
      </c>
      <c r="G110" s="41">
        <v>0</v>
      </c>
      <c r="H110" s="41">
        <v>0</v>
      </c>
      <c r="I110" s="52">
        <v>375125.4</v>
      </c>
      <c r="J110" s="9" t="s">
        <v>28</v>
      </c>
    </row>
    <row r="111" spans="1:10" s="11" customFormat="1" ht="24" customHeight="1">
      <c r="A111" s="4"/>
      <c r="B111" s="4"/>
      <c r="C111" s="63"/>
      <c r="D111" s="4" t="s">
        <v>51</v>
      </c>
      <c r="E111" s="51">
        <v>478352.16</v>
      </c>
      <c r="F111" s="41">
        <v>0</v>
      </c>
      <c r="G111" s="41">
        <v>0</v>
      </c>
      <c r="H111" s="41">
        <v>0</v>
      </c>
      <c r="I111" s="52">
        <v>478352.16</v>
      </c>
      <c r="J111" s="9" t="s">
        <v>28</v>
      </c>
    </row>
    <row r="112" spans="1:10" s="11" customFormat="1" ht="24" customHeight="1">
      <c r="A112" s="4"/>
      <c r="B112" s="4"/>
      <c r="C112" s="63"/>
      <c r="D112" s="4" t="s">
        <v>50</v>
      </c>
      <c r="E112" s="51">
        <v>705042</v>
      </c>
      <c r="F112" s="41">
        <v>0</v>
      </c>
      <c r="G112" s="41">
        <v>0</v>
      </c>
      <c r="H112" s="41">
        <v>0</v>
      </c>
      <c r="I112" s="52">
        <v>705042</v>
      </c>
      <c r="J112" s="9" t="s">
        <v>28</v>
      </c>
    </row>
    <row r="113" spans="1:10" s="11" customFormat="1" ht="24" customHeight="1">
      <c r="A113" s="4">
        <v>19</v>
      </c>
      <c r="B113" s="4">
        <v>4</v>
      </c>
      <c r="C113" s="68" t="s">
        <v>69</v>
      </c>
      <c r="D113" s="26" t="s">
        <v>64</v>
      </c>
      <c r="E113" s="51">
        <v>2535998.4</v>
      </c>
      <c r="F113" s="41">
        <v>0</v>
      </c>
      <c r="G113" s="41">
        <v>0</v>
      </c>
      <c r="H113" s="41">
        <v>0</v>
      </c>
      <c r="I113" s="52">
        <v>2535998.4</v>
      </c>
      <c r="J113" s="9" t="s">
        <v>28</v>
      </c>
    </row>
    <row r="114" spans="1:10" s="11" customFormat="1" ht="24" customHeight="1">
      <c r="A114" s="4"/>
      <c r="B114" s="4"/>
      <c r="C114" s="68"/>
      <c r="D114" s="4" t="s">
        <v>59</v>
      </c>
      <c r="E114" s="51">
        <v>645840</v>
      </c>
      <c r="F114" s="41">
        <v>0</v>
      </c>
      <c r="G114" s="41">
        <v>0</v>
      </c>
      <c r="H114" s="41">
        <v>0</v>
      </c>
      <c r="I114" s="52">
        <v>645840</v>
      </c>
      <c r="J114" s="9" t="s">
        <v>28</v>
      </c>
    </row>
    <row r="115" spans="1:10" s="11" customFormat="1" ht="24" customHeight="1">
      <c r="A115" s="4"/>
      <c r="B115" s="4"/>
      <c r="C115" s="68"/>
      <c r="D115" s="4" t="s">
        <v>49</v>
      </c>
      <c r="E115" s="51">
        <v>1614600</v>
      </c>
      <c r="F115" s="41">
        <v>0</v>
      </c>
      <c r="G115" s="41">
        <v>0</v>
      </c>
      <c r="H115" s="41">
        <v>0</v>
      </c>
      <c r="I115" s="52">
        <v>1614600</v>
      </c>
      <c r="J115" s="9" t="s">
        <v>28</v>
      </c>
    </row>
    <row r="116" spans="1:10" s="11" customFormat="1" ht="24" customHeight="1">
      <c r="A116" s="4"/>
      <c r="B116" s="4"/>
      <c r="C116" s="68"/>
      <c r="D116" s="4" t="s">
        <v>48</v>
      </c>
      <c r="E116" s="51">
        <v>461775.6</v>
      </c>
      <c r="F116" s="41">
        <v>0</v>
      </c>
      <c r="G116" s="41">
        <v>0</v>
      </c>
      <c r="H116" s="41">
        <v>0</v>
      </c>
      <c r="I116" s="52">
        <v>461775.6</v>
      </c>
      <c r="J116" s="9" t="s">
        <v>28</v>
      </c>
    </row>
    <row r="117" spans="1:10" s="11" customFormat="1" ht="24" customHeight="1">
      <c r="A117" s="4"/>
      <c r="B117" s="4"/>
      <c r="C117" s="68"/>
      <c r="D117" s="4" t="s">
        <v>51</v>
      </c>
      <c r="E117" s="51">
        <v>781466.4</v>
      </c>
      <c r="F117" s="41">
        <v>0</v>
      </c>
      <c r="G117" s="41">
        <v>0</v>
      </c>
      <c r="H117" s="41">
        <v>0</v>
      </c>
      <c r="I117" s="52">
        <v>781466.4</v>
      </c>
      <c r="J117" s="9" t="s">
        <v>28</v>
      </c>
    </row>
    <row r="118" spans="1:10" s="11" customFormat="1" ht="24" customHeight="1">
      <c r="A118" s="4"/>
      <c r="B118" s="4"/>
      <c r="C118" s="68"/>
      <c r="D118" s="4" t="s">
        <v>50</v>
      </c>
      <c r="E118" s="51">
        <v>1614600</v>
      </c>
      <c r="F118" s="41">
        <v>0</v>
      </c>
      <c r="G118" s="41">
        <v>0</v>
      </c>
      <c r="H118" s="41">
        <v>0</v>
      </c>
      <c r="I118" s="52">
        <v>1614600</v>
      </c>
      <c r="J118" s="9" t="s">
        <v>28</v>
      </c>
    </row>
    <row r="119" spans="1:10" s="11" customFormat="1" ht="24" customHeight="1">
      <c r="A119" s="4">
        <v>20</v>
      </c>
      <c r="B119" s="4">
        <v>6</v>
      </c>
      <c r="C119" s="68" t="s">
        <v>71</v>
      </c>
      <c r="D119" s="26" t="s">
        <v>64</v>
      </c>
      <c r="E119" s="51">
        <v>1873366.56</v>
      </c>
      <c r="F119" s="41">
        <v>0</v>
      </c>
      <c r="G119" s="41">
        <v>0</v>
      </c>
      <c r="H119" s="41">
        <v>0</v>
      </c>
      <c r="I119" s="52">
        <v>1873366.56</v>
      </c>
      <c r="J119" s="9" t="s">
        <v>28</v>
      </c>
    </row>
    <row r="120" spans="1:10" s="11" customFormat="1" ht="24" customHeight="1">
      <c r="A120" s="4"/>
      <c r="B120" s="4"/>
      <c r="C120" s="68"/>
      <c r="D120" s="4" t="s">
        <v>59</v>
      </c>
      <c r="E120" s="51">
        <v>220618.94</v>
      </c>
      <c r="F120" s="41">
        <v>0</v>
      </c>
      <c r="G120" s="41">
        <v>0</v>
      </c>
      <c r="H120" s="41">
        <v>0</v>
      </c>
      <c r="I120" s="52">
        <v>220618.94</v>
      </c>
      <c r="J120" s="9" t="s">
        <v>28</v>
      </c>
    </row>
    <row r="121" spans="1:10" s="11" customFormat="1" ht="24" customHeight="1">
      <c r="A121" s="4"/>
      <c r="B121" s="4"/>
      <c r="C121" s="68"/>
      <c r="D121" s="4" t="s">
        <v>92</v>
      </c>
      <c r="E121" s="51">
        <v>479994.75</v>
      </c>
      <c r="F121" s="41">
        <v>0</v>
      </c>
      <c r="G121" s="41">
        <v>0</v>
      </c>
      <c r="H121" s="41">
        <v>0</v>
      </c>
      <c r="I121" s="52">
        <v>479994.75</v>
      </c>
      <c r="J121" s="9" t="s">
        <v>28</v>
      </c>
    </row>
    <row r="122" spans="1:10" s="11" customFormat="1" ht="24" customHeight="1">
      <c r="A122" s="4"/>
      <c r="B122" s="4"/>
      <c r="C122" s="68"/>
      <c r="D122" s="4" t="s">
        <v>48</v>
      </c>
      <c r="E122" s="51">
        <v>335836.8</v>
      </c>
      <c r="F122" s="41">
        <v>0</v>
      </c>
      <c r="G122" s="41">
        <v>0</v>
      </c>
      <c r="H122" s="41">
        <v>0</v>
      </c>
      <c r="I122" s="52">
        <v>335836.8</v>
      </c>
      <c r="J122" s="9" t="s">
        <v>28</v>
      </c>
    </row>
    <row r="123" spans="1:10" s="11" customFormat="1" ht="24" customHeight="1">
      <c r="A123" s="4"/>
      <c r="B123" s="4"/>
      <c r="C123" s="68"/>
      <c r="D123" s="4" t="s">
        <v>51</v>
      </c>
      <c r="E123" s="51">
        <v>378892.79999999999</v>
      </c>
      <c r="F123" s="41">
        <v>0</v>
      </c>
      <c r="G123" s="41">
        <v>0</v>
      </c>
      <c r="H123" s="41">
        <v>0</v>
      </c>
      <c r="I123" s="52">
        <v>378892.79999999999</v>
      </c>
      <c r="J123" s="9" t="s">
        <v>28</v>
      </c>
    </row>
    <row r="124" spans="1:10" s="11" customFormat="1" ht="24" customHeight="1">
      <c r="A124" s="4"/>
      <c r="B124" s="4"/>
      <c r="C124" s="68"/>
      <c r="D124" s="4" t="s">
        <v>50</v>
      </c>
      <c r="E124" s="51">
        <v>705042</v>
      </c>
      <c r="F124" s="41">
        <v>0</v>
      </c>
      <c r="G124" s="41">
        <v>0</v>
      </c>
      <c r="H124" s="41">
        <v>0</v>
      </c>
      <c r="I124" s="52">
        <v>705042</v>
      </c>
      <c r="J124" s="9" t="s">
        <v>28</v>
      </c>
    </row>
    <row r="125" spans="1:10" s="11" customFormat="1" ht="24" customHeight="1">
      <c r="A125" s="4">
        <v>21</v>
      </c>
      <c r="B125" s="4">
        <v>7</v>
      </c>
      <c r="C125" s="68" t="s">
        <v>72</v>
      </c>
      <c r="D125" s="26" t="s">
        <v>64</v>
      </c>
      <c r="E125" s="51">
        <v>2382833.7000000002</v>
      </c>
      <c r="F125" s="41">
        <v>0</v>
      </c>
      <c r="G125" s="41">
        <v>0</v>
      </c>
      <c r="H125" s="41">
        <v>0</v>
      </c>
      <c r="I125" s="52">
        <v>2382833.7000000002</v>
      </c>
      <c r="J125" s="9" t="s">
        <v>28</v>
      </c>
    </row>
    <row r="126" spans="1:10" s="11" customFormat="1" ht="24" customHeight="1">
      <c r="A126" s="4"/>
      <c r="B126" s="4"/>
      <c r="C126" s="68"/>
      <c r="D126" s="4" t="s">
        <v>59</v>
      </c>
      <c r="E126" s="51">
        <v>267445.58</v>
      </c>
      <c r="F126" s="41">
        <v>0</v>
      </c>
      <c r="G126" s="41">
        <v>0</v>
      </c>
      <c r="H126" s="41">
        <v>0</v>
      </c>
      <c r="I126" s="52">
        <v>267445.58</v>
      </c>
      <c r="J126" s="9" t="s">
        <v>28</v>
      </c>
    </row>
    <row r="127" spans="1:10" s="11" customFormat="1" ht="24" customHeight="1">
      <c r="A127" s="4"/>
      <c r="B127" s="4"/>
      <c r="C127" s="68"/>
      <c r="D127" s="4" t="s">
        <v>92</v>
      </c>
      <c r="E127" s="51">
        <v>435016.3</v>
      </c>
      <c r="F127" s="41">
        <v>0</v>
      </c>
      <c r="G127" s="41">
        <v>0</v>
      </c>
      <c r="H127" s="41">
        <v>0</v>
      </c>
      <c r="I127" s="52">
        <v>435016.3</v>
      </c>
      <c r="J127" s="9" t="s">
        <v>28</v>
      </c>
    </row>
    <row r="128" spans="1:10" s="11" customFormat="1" ht="24" customHeight="1">
      <c r="A128" s="4"/>
      <c r="B128" s="4"/>
      <c r="C128" s="68"/>
      <c r="D128" s="4" t="s">
        <v>48</v>
      </c>
      <c r="E128" s="51">
        <v>494067.6</v>
      </c>
      <c r="F128" s="41">
        <v>0</v>
      </c>
      <c r="G128" s="41">
        <v>0</v>
      </c>
      <c r="H128" s="41">
        <v>0</v>
      </c>
      <c r="I128" s="52">
        <v>494067.6</v>
      </c>
      <c r="J128" s="9" t="s">
        <v>28</v>
      </c>
    </row>
    <row r="129" spans="1:10" s="11" customFormat="1" ht="24" customHeight="1">
      <c r="A129" s="4"/>
      <c r="B129" s="4"/>
      <c r="C129" s="68"/>
      <c r="D129" s="4" t="s">
        <v>51</v>
      </c>
      <c r="E129" s="51">
        <v>610964.64</v>
      </c>
      <c r="F129" s="41">
        <v>0</v>
      </c>
      <c r="G129" s="41">
        <v>0</v>
      </c>
      <c r="H129" s="41">
        <v>0</v>
      </c>
      <c r="I129" s="52">
        <v>610964.64</v>
      </c>
      <c r="J129" s="9" t="s">
        <v>28</v>
      </c>
    </row>
    <row r="130" spans="1:10" s="11" customFormat="1" ht="24" customHeight="1">
      <c r="A130" s="4"/>
      <c r="B130" s="4"/>
      <c r="C130" s="68"/>
      <c r="D130" s="4" t="s">
        <v>50</v>
      </c>
      <c r="E130" s="51">
        <v>758862</v>
      </c>
      <c r="F130" s="41">
        <v>0</v>
      </c>
      <c r="G130" s="41">
        <v>0</v>
      </c>
      <c r="H130" s="41">
        <v>0</v>
      </c>
      <c r="I130" s="52">
        <v>758862</v>
      </c>
      <c r="J130" s="9" t="s">
        <v>28</v>
      </c>
    </row>
    <row r="131" spans="1:10" s="11" customFormat="1" ht="24" customHeight="1">
      <c r="A131" s="2">
        <v>22</v>
      </c>
      <c r="B131" s="2">
        <v>8</v>
      </c>
      <c r="C131" s="62" t="s">
        <v>39</v>
      </c>
      <c r="D131" s="4" t="s">
        <v>56</v>
      </c>
      <c r="E131" s="41">
        <v>854876.88</v>
      </c>
      <c r="F131" s="41">
        <v>0</v>
      </c>
      <c r="G131" s="41">
        <v>0</v>
      </c>
      <c r="H131" s="41">
        <v>0</v>
      </c>
      <c r="I131" s="43">
        <v>854876.88</v>
      </c>
      <c r="J131" s="9" t="s">
        <v>28</v>
      </c>
    </row>
    <row r="132" spans="1:10" s="11" customFormat="1" ht="24" customHeight="1">
      <c r="A132" s="2"/>
      <c r="B132" s="2"/>
      <c r="C132" s="63"/>
      <c r="D132" s="4" t="s">
        <v>47</v>
      </c>
      <c r="E132" s="41">
        <v>249595.63</v>
      </c>
      <c r="F132" s="41">
        <v>0</v>
      </c>
      <c r="G132" s="41">
        <v>0</v>
      </c>
      <c r="H132" s="41">
        <v>0</v>
      </c>
      <c r="I132" s="43">
        <v>249595.63</v>
      </c>
      <c r="J132" s="9" t="s">
        <v>28</v>
      </c>
    </row>
    <row r="133" spans="1:10" s="11" customFormat="1" ht="24" customHeight="1">
      <c r="A133" s="2"/>
      <c r="B133" s="2"/>
      <c r="C133" s="63"/>
      <c r="D133" s="4" t="s">
        <v>57</v>
      </c>
      <c r="E133" s="41">
        <v>288905.76</v>
      </c>
      <c r="F133" s="41">
        <v>0</v>
      </c>
      <c r="G133" s="41">
        <v>0</v>
      </c>
      <c r="H133" s="41">
        <v>0</v>
      </c>
      <c r="I133" s="43">
        <v>288905.76</v>
      </c>
      <c r="J133" s="9" t="s">
        <v>28</v>
      </c>
    </row>
    <row r="134" spans="1:10" s="11" customFormat="1" ht="24" customHeight="1">
      <c r="A134" s="2"/>
      <c r="B134" s="2"/>
      <c r="C134" s="63"/>
      <c r="D134" s="4" t="s">
        <v>48</v>
      </c>
      <c r="E134" s="41">
        <v>313232.40000000002</v>
      </c>
      <c r="F134" s="41">
        <v>0</v>
      </c>
      <c r="G134" s="41">
        <v>0</v>
      </c>
      <c r="H134" s="41">
        <v>0</v>
      </c>
      <c r="I134" s="43">
        <v>313232.40000000002</v>
      </c>
      <c r="J134" s="9" t="s">
        <v>28</v>
      </c>
    </row>
    <row r="135" spans="1:10" s="11" customFormat="1" ht="24" customHeight="1">
      <c r="A135" s="2"/>
      <c r="B135" s="2"/>
      <c r="C135" s="64"/>
      <c r="D135" s="4" t="s">
        <v>49</v>
      </c>
      <c r="E135" s="41">
        <v>1175428.8</v>
      </c>
      <c r="F135" s="41">
        <v>0</v>
      </c>
      <c r="G135" s="41">
        <v>0</v>
      </c>
      <c r="H135" s="41">
        <v>0</v>
      </c>
      <c r="I135" s="43">
        <v>1175428.8</v>
      </c>
      <c r="J135" s="9" t="s">
        <v>28</v>
      </c>
    </row>
    <row r="136" spans="1:10" s="11" customFormat="1" ht="24" customHeight="1">
      <c r="A136" s="4">
        <v>23</v>
      </c>
      <c r="B136" s="4">
        <v>9</v>
      </c>
      <c r="C136" s="62" t="s">
        <v>74</v>
      </c>
      <c r="D136" s="26" t="s">
        <v>64</v>
      </c>
      <c r="E136" s="51">
        <v>2593262.88</v>
      </c>
      <c r="F136" s="41">
        <v>0</v>
      </c>
      <c r="G136" s="41">
        <v>0</v>
      </c>
      <c r="H136" s="41">
        <v>0</v>
      </c>
      <c r="I136" s="52">
        <v>2593262.88</v>
      </c>
      <c r="J136" s="9" t="s">
        <v>28</v>
      </c>
    </row>
    <row r="137" spans="1:10" s="11" customFormat="1" ht="24" customHeight="1">
      <c r="A137" s="4"/>
      <c r="B137" s="4"/>
      <c r="C137" s="63"/>
      <c r="D137" s="4" t="s">
        <v>49</v>
      </c>
      <c r="E137" s="51">
        <v>2092521.6</v>
      </c>
      <c r="F137" s="41">
        <v>0</v>
      </c>
      <c r="G137" s="41">
        <v>0</v>
      </c>
      <c r="H137" s="41">
        <v>0</v>
      </c>
      <c r="I137" s="52">
        <v>2092521.6</v>
      </c>
      <c r="J137" s="9" t="s">
        <v>28</v>
      </c>
    </row>
    <row r="138" spans="1:10" s="11" customFormat="1" ht="24" customHeight="1">
      <c r="A138" s="4"/>
      <c r="B138" s="4"/>
      <c r="C138" s="63"/>
      <c r="D138" s="4" t="s">
        <v>92</v>
      </c>
      <c r="E138" s="51">
        <v>449289.36</v>
      </c>
      <c r="F138" s="41">
        <v>0</v>
      </c>
      <c r="G138" s="41">
        <v>0</v>
      </c>
      <c r="H138" s="41">
        <v>0</v>
      </c>
      <c r="I138" s="52">
        <v>449289.36</v>
      </c>
      <c r="J138" s="9" t="s">
        <v>28</v>
      </c>
    </row>
    <row r="139" spans="1:10" s="11" customFormat="1" ht="24" customHeight="1">
      <c r="A139" s="4"/>
      <c r="B139" s="4"/>
      <c r="C139" s="63"/>
      <c r="D139" s="4" t="s">
        <v>48</v>
      </c>
      <c r="E139" s="51">
        <v>542505.6</v>
      </c>
      <c r="F139" s="41">
        <v>0</v>
      </c>
      <c r="G139" s="41">
        <v>0</v>
      </c>
      <c r="H139" s="41">
        <v>0</v>
      </c>
      <c r="I139" s="52">
        <v>542505.6</v>
      </c>
      <c r="J139" s="9" t="s">
        <v>28</v>
      </c>
    </row>
    <row r="140" spans="1:10" s="11" customFormat="1" ht="24" customHeight="1">
      <c r="A140" s="4"/>
      <c r="B140" s="4"/>
      <c r="C140" s="63"/>
      <c r="D140" s="4" t="s">
        <v>51</v>
      </c>
      <c r="E140" s="51">
        <v>603860.4</v>
      </c>
      <c r="F140" s="41">
        <v>0</v>
      </c>
      <c r="G140" s="41">
        <v>0</v>
      </c>
      <c r="H140" s="41">
        <v>0</v>
      </c>
      <c r="I140" s="52">
        <v>603860.4</v>
      </c>
      <c r="J140" s="9" t="s">
        <v>28</v>
      </c>
    </row>
    <row r="141" spans="1:10" s="11" customFormat="1" ht="24" customHeight="1">
      <c r="A141" s="4"/>
      <c r="B141" s="4"/>
      <c r="C141" s="64"/>
      <c r="D141" s="4" t="s">
        <v>50</v>
      </c>
      <c r="E141" s="51">
        <v>699660</v>
      </c>
      <c r="F141" s="41">
        <v>0</v>
      </c>
      <c r="G141" s="41">
        <v>0</v>
      </c>
      <c r="H141" s="41">
        <v>0</v>
      </c>
      <c r="I141" s="52">
        <v>699660</v>
      </c>
      <c r="J141" s="9" t="s">
        <v>28</v>
      </c>
    </row>
    <row r="142" spans="1:10" s="11" customFormat="1" ht="24" customHeight="1">
      <c r="A142" s="4"/>
      <c r="B142" s="4"/>
      <c r="C142" s="27" t="s">
        <v>3</v>
      </c>
      <c r="D142" s="4"/>
      <c r="E142" s="51">
        <f>SUM(E95:E141)</f>
        <v>43065432.010000005</v>
      </c>
      <c r="F142" s="41"/>
      <c r="G142" s="41"/>
      <c r="H142" s="41"/>
      <c r="I142" s="52">
        <f>SUM(I95:I141)</f>
        <v>43065432.010000005</v>
      </c>
      <c r="J142" s="9"/>
    </row>
    <row r="143" spans="1:10" s="11" customFormat="1" ht="24" customHeight="1">
      <c r="A143" s="65" t="s">
        <v>44</v>
      </c>
      <c r="B143" s="66"/>
      <c r="C143" s="66"/>
      <c r="D143" s="66"/>
      <c r="E143" s="66"/>
      <c r="F143" s="66"/>
      <c r="G143" s="66"/>
      <c r="H143" s="66"/>
      <c r="I143" s="66"/>
      <c r="J143" s="67"/>
    </row>
    <row r="144" spans="1:10" s="11" customFormat="1" ht="24" customHeight="1">
      <c r="A144" s="4">
        <v>24</v>
      </c>
      <c r="B144" s="4">
        <v>1</v>
      </c>
      <c r="C144" s="62" t="s">
        <v>75</v>
      </c>
      <c r="D144" s="26" t="s">
        <v>64</v>
      </c>
      <c r="E144" s="51">
        <v>2535998.4</v>
      </c>
      <c r="F144" s="41">
        <v>0</v>
      </c>
      <c r="G144" s="41">
        <v>0</v>
      </c>
      <c r="H144" s="41">
        <v>0</v>
      </c>
      <c r="I144" s="52">
        <v>2535998.4</v>
      </c>
      <c r="J144" s="9" t="s">
        <v>28</v>
      </c>
    </row>
    <row r="145" spans="1:10" s="11" customFormat="1" ht="24" customHeight="1">
      <c r="A145" s="4"/>
      <c r="B145" s="4"/>
      <c r="C145" s="63"/>
      <c r="D145" s="4" t="s">
        <v>49</v>
      </c>
      <c r="E145" s="51">
        <v>1808352</v>
      </c>
      <c r="F145" s="41">
        <v>0</v>
      </c>
      <c r="G145" s="41">
        <v>0</v>
      </c>
      <c r="H145" s="41">
        <v>0</v>
      </c>
      <c r="I145" s="52">
        <v>1808352</v>
      </c>
      <c r="J145" s="9" t="s">
        <v>28</v>
      </c>
    </row>
    <row r="146" spans="1:10" s="11" customFormat="1" ht="24" customHeight="1">
      <c r="A146" s="4"/>
      <c r="B146" s="4"/>
      <c r="C146" s="64"/>
      <c r="D146" s="4" t="s">
        <v>48</v>
      </c>
      <c r="E146" s="51">
        <v>258336</v>
      </c>
      <c r="F146" s="41">
        <v>0</v>
      </c>
      <c r="G146" s="41">
        <v>0</v>
      </c>
      <c r="H146" s="41">
        <v>0</v>
      </c>
      <c r="I146" s="52">
        <v>258336</v>
      </c>
      <c r="J146" s="9" t="s">
        <v>28</v>
      </c>
    </row>
    <row r="147" spans="1:10" s="11" customFormat="1" ht="24" customHeight="1">
      <c r="A147" s="4"/>
      <c r="B147" s="4"/>
      <c r="C147" s="1" t="s">
        <v>3</v>
      </c>
      <c r="D147" s="4"/>
      <c r="E147" s="51">
        <f>SUM(E144:E146)</f>
        <v>4602686.4000000004</v>
      </c>
      <c r="F147" s="41"/>
      <c r="G147" s="41"/>
      <c r="H147" s="41"/>
      <c r="I147" s="52">
        <f>SUM(I144:I146)</f>
        <v>4602686.4000000004</v>
      </c>
      <c r="J147" s="9"/>
    </row>
    <row r="148" spans="1:10" s="11" customFormat="1" ht="24" customHeight="1">
      <c r="A148" s="74" t="s">
        <v>45</v>
      </c>
      <c r="B148" s="75"/>
      <c r="C148" s="75"/>
      <c r="D148" s="75"/>
      <c r="E148" s="75"/>
      <c r="F148" s="75"/>
      <c r="G148" s="75"/>
      <c r="H148" s="75"/>
      <c r="I148" s="75"/>
      <c r="J148" s="75"/>
    </row>
    <row r="149" spans="1:10" s="11" customFormat="1" ht="24" customHeight="1">
      <c r="A149" s="4">
        <v>25</v>
      </c>
      <c r="B149" s="4">
        <v>1</v>
      </c>
      <c r="C149" s="62" t="s">
        <v>76</v>
      </c>
      <c r="D149" s="26" t="s">
        <v>52</v>
      </c>
      <c r="E149" s="51">
        <v>1991340</v>
      </c>
      <c r="F149" s="41">
        <v>0</v>
      </c>
      <c r="G149" s="41">
        <v>0</v>
      </c>
      <c r="H149" s="41">
        <v>0</v>
      </c>
      <c r="I149" s="52">
        <v>1991340</v>
      </c>
      <c r="J149" s="9" t="s">
        <v>28</v>
      </c>
    </row>
    <row r="150" spans="1:10" s="11" customFormat="1" ht="24" customHeight="1">
      <c r="A150" s="4"/>
      <c r="B150" s="4"/>
      <c r="C150" s="63"/>
      <c r="D150" s="4" t="s">
        <v>47</v>
      </c>
      <c r="E150" s="51">
        <v>91494</v>
      </c>
      <c r="F150" s="41">
        <v>0</v>
      </c>
      <c r="G150" s="41">
        <v>0</v>
      </c>
      <c r="H150" s="41">
        <v>0</v>
      </c>
      <c r="I150" s="52">
        <v>91494</v>
      </c>
      <c r="J150" s="9" t="s">
        <v>28</v>
      </c>
    </row>
    <row r="151" spans="1:10" s="11" customFormat="1" ht="24" customHeight="1">
      <c r="A151" s="4"/>
      <c r="B151" s="4"/>
      <c r="C151" s="63"/>
      <c r="D151" s="4" t="s">
        <v>51</v>
      </c>
      <c r="E151" s="51">
        <v>426254.4</v>
      </c>
      <c r="F151" s="41">
        <v>0</v>
      </c>
      <c r="G151" s="41">
        <v>0</v>
      </c>
      <c r="H151" s="41">
        <v>0</v>
      </c>
      <c r="I151" s="52">
        <v>426254.4</v>
      </c>
      <c r="J151" s="9" t="s">
        <v>28</v>
      </c>
    </row>
    <row r="152" spans="1:10" s="11" customFormat="1" ht="24" customHeight="1">
      <c r="A152" s="4"/>
      <c r="B152" s="4"/>
      <c r="C152" s="63"/>
      <c r="D152" s="4" t="s">
        <v>50</v>
      </c>
      <c r="E152" s="51">
        <v>753480</v>
      </c>
      <c r="F152" s="41">
        <v>0</v>
      </c>
      <c r="G152" s="41">
        <v>0</v>
      </c>
      <c r="H152" s="41">
        <v>0</v>
      </c>
      <c r="I152" s="52">
        <v>753480</v>
      </c>
      <c r="J152" s="9" t="s">
        <v>28</v>
      </c>
    </row>
    <row r="153" spans="1:10" s="11" customFormat="1" ht="24" customHeight="1">
      <c r="A153" s="4"/>
      <c r="B153" s="4"/>
      <c r="C153" s="63"/>
      <c r="D153" s="4" t="s">
        <v>48</v>
      </c>
      <c r="E153" s="51">
        <v>226044</v>
      </c>
      <c r="F153" s="41">
        <v>0</v>
      </c>
      <c r="G153" s="41">
        <v>0</v>
      </c>
      <c r="H153" s="41">
        <v>0</v>
      </c>
      <c r="I153" s="52">
        <v>226044</v>
      </c>
      <c r="J153" s="9" t="s">
        <v>28</v>
      </c>
    </row>
    <row r="154" spans="1:10" s="11" customFormat="1" ht="24" customHeight="1">
      <c r="A154" s="4"/>
      <c r="B154" s="4"/>
      <c r="C154" s="64"/>
      <c r="D154" s="4" t="s">
        <v>59</v>
      </c>
      <c r="E154" s="51">
        <v>124324.2</v>
      </c>
      <c r="F154" s="41">
        <v>0</v>
      </c>
      <c r="G154" s="41">
        <v>0</v>
      </c>
      <c r="H154" s="41">
        <v>0</v>
      </c>
      <c r="I154" s="52">
        <v>124324.2</v>
      </c>
      <c r="J154" s="9" t="s">
        <v>28</v>
      </c>
    </row>
    <row r="155" spans="1:10" s="11" customFormat="1" ht="24" customHeight="1">
      <c r="A155" s="4">
        <v>26</v>
      </c>
      <c r="B155" s="4">
        <v>2</v>
      </c>
      <c r="C155" s="62" t="s">
        <v>77</v>
      </c>
      <c r="D155" s="26" t="s">
        <v>64</v>
      </c>
      <c r="E155" s="51">
        <v>3229200</v>
      </c>
      <c r="F155" s="41">
        <v>0</v>
      </c>
      <c r="G155" s="41">
        <v>0</v>
      </c>
      <c r="H155" s="41">
        <v>0</v>
      </c>
      <c r="I155" s="52">
        <v>3229200</v>
      </c>
      <c r="J155" s="9" t="s">
        <v>28</v>
      </c>
    </row>
    <row r="156" spans="1:10" s="11" customFormat="1" ht="24" customHeight="1">
      <c r="A156" s="4"/>
      <c r="B156" s="4"/>
      <c r="C156" s="63"/>
      <c r="D156" s="4" t="s">
        <v>59</v>
      </c>
      <c r="E156" s="51">
        <v>258336</v>
      </c>
      <c r="F156" s="41">
        <v>0</v>
      </c>
      <c r="G156" s="41">
        <v>0</v>
      </c>
      <c r="H156" s="41">
        <v>0</v>
      </c>
      <c r="I156" s="52">
        <v>258336</v>
      </c>
      <c r="J156" s="9" t="s">
        <v>28</v>
      </c>
    </row>
    <row r="157" spans="1:10" s="11" customFormat="1" ht="24" customHeight="1">
      <c r="A157" s="4"/>
      <c r="B157" s="4"/>
      <c r="C157" s="63"/>
      <c r="D157" s="4" t="s">
        <v>47</v>
      </c>
      <c r="E157" s="51">
        <v>274482</v>
      </c>
      <c r="F157" s="41">
        <v>0</v>
      </c>
      <c r="G157" s="41">
        <v>0</v>
      </c>
      <c r="H157" s="41">
        <v>0</v>
      </c>
      <c r="I157" s="52">
        <v>274482</v>
      </c>
      <c r="J157" s="9" t="s">
        <v>28</v>
      </c>
    </row>
    <row r="158" spans="1:10" s="11" customFormat="1" ht="24" customHeight="1">
      <c r="A158" s="4"/>
      <c r="B158" s="4"/>
      <c r="C158" s="63"/>
      <c r="D158" s="4" t="s">
        <v>48</v>
      </c>
      <c r="E158" s="51">
        <v>339066</v>
      </c>
      <c r="F158" s="41">
        <v>0</v>
      </c>
      <c r="G158" s="41">
        <v>0</v>
      </c>
      <c r="H158" s="41">
        <v>0</v>
      </c>
      <c r="I158" s="52">
        <v>339066</v>
      </c>
      <c r="J158" s="9" t="s">
        <v>28</v>
      </c>
    </row>
    <row r="159" spans="1:10" s="11" customFormat="1" ht="24" customHeight="1">
      <c r="A159" s="4"/>
      <c r="B159" s="4"/>
      <c r="C159" s="64"/>
      <c r="D159" s="4" t="s">
        <v>51</v>
      </c>
      <c r="E159" s="51">
        <v>639381.6</v>
      </c>
      <c r="F159" s="41">
        <v>0</v>
      </c>
      <c r="G159" s="41">
        <v>0</v>
      </c>
      <c r="H159" s="41">
        <v>0</v>
      </c>
      <c r="I159" s="52">
        <v>639381.6</v>
      </c>
      <c r="J159" s="9" t="s">
        <v>28</v>
      </c>
    </row>
    <row r="160" spans="1:10" s="11" customFormat="1" ht="24" customHeight="1">
      <c r="A160" s="4"/>
      <c r="B160" s="4"/>
      <c r="C160" s="1" t="s">
        <v>3</v>
      </c>
      <c r="D160" s="4"/>
      <c r="E160" s="51">
        <f>SUM(E149:E159)</f>
        <v>8353402.1999999993</v>
      </c>
      <c r="F160" s="41"/>
      <c r="G160" s="41"/>
      <c r="H160" s="41"/>
      <c r="I160" s="52">
        <f>SUM(I149:I159)</f>
        <v>8353402.1999999993</v>
      </c>
      <c r="J160" s="9"/>
    </row>
    <row r="161" spans="1:10" s="11" customFormat="1" ht="24" customHeight="1">
      <c r="A161" s="4"/>
      <c r="B161" s="4"/>
      <c r="C161" s="1" t="s">
        <v>46</v>
      </c>
      <c r="D161" s="4"/>
      <c r="E161" s="51">
        <f>E160+E147+E142</f>
        <v>56021520.610000007</v>
      </c>
      <c r="F161" s="41"/>
      <c r="G161" s="41"/>
      <c r="H161" s="41"/>
      <c r="I161" s="52">
        <f>I160+I147+I142</f>
        <v>56021520.610000007</v>
      </c>
      <c r="J161" s="9"/>
    </row>
    <row r="162" spans="1:10" s="11" customFormat="1" ht="24" customHeight="1">
      <c r="A162" s="65" t="s">
        <v>36</v>
      </c>
      <c r="B162" s="66"/>
      <c r="C162" s="66"/>
      <c r="D162" s="66"/>
      <c r="E162" s="66"/>
      <c r="F162" s="66"/>
      <c r="G162" s="66"/>
      <c r="H162" s="66"/>
      <c r="I162" s="66"/>
      <c r="J162" s="67"/>
    </row>
    <row r="163" spans="1:10" s="11" customFormat="1" ht="24" customHeight="1">
      <c r="A163" s="4">
        <v>27</v>
      </c>
      <c r="B163" s="4">
        <v>1</v>
      </c>
      <c r="C163" s="62" t="s">
        <v>78</v>
      </c>
      <c r="D163" s="26" t="s">
        <v>58</v>
      </c>
      <c r="E163" s="51">
        <v>366158.99</v>
      </c>
      <c r="F163" s="41">
        <v>0</v>
      </c>
      <c r="G163" s="41">
        <v>0</v>
      </c>
      <c r="H163" s="41">
        <v>0</v>
      </c>
      <c r="I163" s="52">
        <v>366158.99</v>
      </c>
      <c r="J163" s="9" t="s">
        <v>29</v>
      </c>
    </row>
    <row r="164" spans="1:10" s="11" customFormat="1" ht="24" customHeight="1">
      <c r="A164" s="4"/>
      <c r="B164" s="4"/>
      <c r="C164" s="63"/>
      <c r="D164" s="4" t="s">
        <v>51</v>
      </c>
      <c r="E164" s="51">
        <v>397837.44</v>
      </c>
      <c r="F164" s="41">
        <v>0</v>
      </c>
      <c r="G164" s="41">
        <v>0</v>
      </c>
      <c r="H164" s="41">
        <v>0</v>
      </c>
      <c r="I164" s="52">
        <v>397837.44</v>
      </c>
      <c r="J164" s="9" t="s">
        <v>29</v>
      </c>
    </row>
    <row r="165" spans="1:10" s="11" customFormat="1" ht="24" customHeight="1">
      <c r="A165" s="4"/>
      <c r="B165" s="4"/>
      <c r="C165" s="63"/>
      <c r="D165" s="4" t="s">
        <v>50</v>
      </c>
      <c r="E165" s="51">
        <v>818064</v>
      </c>
      <c r="F165" s="41">
        <v>0</v>
      </c>
      <c r="G165" s="41">
        <v>0</v>
      </c>
      <c r="H165" s="41">
        <v>0</v>
      </c>
      <c r="I165" s="52">
        <v>818064</v>
      </c>
      <c r="J165" s="9" t="s">
        <v>29</v>
      </c>
    </row>
    <row r="166" spans="1:10" s="11" customFormat="1" ht="24" customHeight="1">
      <c r="A166" s="4"/>
      <c r="B166" s="4"/>
      <c r="C166" s="63"/>
      <c r="D166" s="4" t="s">
        <v>49</v>
      </c>
      <c r="E166" s="51">
        <v>1905228</v>
      </c>
      <c r="F166" s="41">
        <v>0</v>
      </c>
      <c r="G166" s="41">
        <v>0</v>
      </c>
      <c r="H166" s="41">
        <v>0</v>
      </c>
      <c r="I166" s="52">
        <v>1905228</v>
      </c>
      <c r="J166" s="9" t="s">
        <v>29</v>
      </c>
    </row>
    <row r="167" spans="1:10" s="11" customFormat="1" ht="24" customHeight="1">
      <c r="A167" s="4"/>
      <c r="B167" s="4"/>
      <c r="C167" s="63"/>
      <c r="D167" s="4" t="s">
        <v>54</v>
      </c>
      <c r="E167" s="51">
        <v>358441.2</v>
      </c>
      <c r="F167" s="41">
        <v>0</v>
      </c>
      <c r="G167" s="41">
        <v>0</v>
      </c>
      <c r="H167" s="41">
        <v>0</v>
      </c>
      <c r="I167" s="52">
        <v>358441.2</v>
      </c>
      <c r="J167" s="9" t="s">
        <v>29</v>
      </c>
    </row>
    <row r="168" spans="1:10" s="11" customFormat="1" ht="24" customHeight="1">
      <c r="A168" s="4"/>
      <c r="B168" s="4"/>
      <c r="C168" s="64"/>
      <c r="D168" s="26" t="s">
        <v>52</v>
      </c>
      <c r="E168" s="51">
        <v>1832463.3600000001</v>
      </c>
      <c r="F168" s="41">
        <v>0</v>
      </c>
      <c r="G168" s="41">
        <v>0</v>
      </c>
      <c r="H168" s="41">
        <v>0</v>
      </c>
      <c r="I168" s="52">
        <v>1832463.3600000001</v>
      </c>
      <c r="J168" s="9" t="s">
        <v>29</v>
      </c>
    </row>
    <row r="169" spans="1:10" s="11" customFormat="1" ht="24" customHeight="1">
      <c r="A169" s="4">
        <v>28</v>
      </c>
      <c r="B169" s="4">
        <v>2</v>
      </c>
      <c r="C169" s="62" t="s">
        <v>80</v>
      </c>
      <c r="D169" s="26" t="s">
        <v>52</v>
      </c>
      <c r="E169" s="51">
        <v>2372385.6</v>
      </c>
      <c r="F169" s="41">
        <v>0</v>
      </c>
      <c r="G169" s="41">
        <v>0</v>
      </c>
      <c r="H169" s="41">
        <v>0</v>
      </c>
      <c r="I169" s="52">
        <v>2372385.6</v>
      </c>
      <c r="J169" s="9" t="s">
        <v>29</v>
      </c>
    </row>
    <row r="170" spans="1:10" s="11" customFormat="1" ht="24" customHeight="1">
      <c r="A170" s="4"/>
      <c r="B170" s="4"/>
      <c r="C170" s="63"/>
      <c r="D170" s="4" t="s">
        <v>47</v>
      </c>
      <c r="E170" s="51">
        <v>388666.51</v>
      </c>
      <c r="F170" s="41">
        <v>0</v>
      </c>
      <c r="G170" s="41">
        <v>0</v>
      </c>
      <c r="H170" s="41">
        <v>0</v>
      </c>
      <c r="I170" s="52">
        <v>388666.51</v>
      </c>
      <c r="J170" s="9" t="s">
        <v>29</v>
      </c>
    </row>
    <row r="171" spans="1:10" s="11" customFormat="1" ht="24" customHeight="1">
      <c r="A171" s="4"/>
      <c r="B171" s="4"/>
      <c r="C171" s="63"/>
      <c r="D171" s="4" t="s">
        <v>51</v>
      </c>
      <c r="E171" s="51">
        <v>620436.96</v>
      </c>
      <c r="F171" s="41">
        <v>0</v>
      </c>
      <c r="G171" s="41">
        <v>0</v>
      </c>
      <c r="H171" s="41">
        <v>0</v>
      </c>
      <c r="I171" s="52">
        <v>620436.96</v>
      </c>
      <c r="J171" s="9" t="s">
        <v>29</v>
      </c>
    </row>
    <row r="172" spans="1:10" s="11" customFormat="1" ht="24" customHeight="1">
      <c r="A172" s="4"/>
      <c r="B172" s="4"/>
      <c r="C172" s="63"/>
      <c r="D172" s="4" t="s">
        <v>50</v>
      </c>
      <c r="E172" s="51">
        <v>758862</v>
      </c>
      <c r="F172" s="41">
        <v>0</v>
      </c>
      <c r="G172" s="41">
        <v>0</v>
      </c>
      <c r="H172" s="41">
        <v>0</v>
      </c>
      <c r="I172" s="52">
        <v>758862</v>
      </c>
      <c r="J172" s="9" t="s">
        <v>29</v>
      </c>
    </row>
    <row r="173" spans="1:10" s="11" customFormat="1" ht="24" customHeight="1">
      <c r="A173" s="4"/>
      <c r="B173" s="4"/>
      <c r="C173" s="63"/>
      <c r="D173" s="4" t="s">
        <v>48</v>
      </c>
      <c r="E173" s="51">
        <v>346170.24</v>
      </c>
      <c r="F173" s="41">
        <v>0</v>
      </c>
      <c r="G173" s="41">
        <v>0</v>
      </c>
      <c r="H173" s="41">
        <v>0</v>
      </c>
      <c r="I173" s="52">
        <v>346170.24</v>
      </c>
      <c r="J173" s="9" t="s">
        <v>29</v>
      </c>
    </row>
    <row r="174" spans="1:10" s="11" customFormat="1" ht="24" customHeight="1">
      <c r="A174" s="4"/>
      <c r="B174" s="4"/>
      <c r="C174" s="64"/>
      <c r="D174" s="4" t="s">
        <v>49</v>
      </c>
      <c r="E174" s="51">
        <v>2389608</v>
      </c>
      <c r="F174" s="41">
        <v>0</v>
      </c>
      <c r="G174" s="41">
        <v>0</v>
      </c>
      <c r="H174" s="41">
        <v>0</v>
      </c>
      <c r="I174" s="52">
        <v>2389608</v>
      </c>
      <c r="J174" s="9" t="s">
        <v>29</v>
      </c>
    </row>
    <row r="175" spans="1:10" s="11" customFormat="1" ht="24" customHeight="1">
      <c r="A175" s="4">
        <v>29</v>
      </c>
      <c r="B175" s="4">
        <v>3</v>
      </c>
      <c r="C175" s="62" t="s">
        <v>81</v>
      </c>
      <c r="D175" s="26" t="s">
        <v>52</v>
      </c>
      <c r="E175" s="51">
        <v>2372385.6</v>
      </c>
      <c r="F175" s="41">
        <v>0</v>
      </c>
      <c r="G175" s="41">
        <v>0</v>
      </c>
      <c r="H175" s="41">
        <v>0</v>
      </c>
      <c r="I175" s="52">
        <v>2372385.6</v>
      </c>
      <c r="J175" s="9" t="s">
        <v>29</v>
      </c>
    </row>
    <row r="176" spans="1:10" s="11" customFormat="1" ht="24" customHeight="1">
      <c r="A176" s="4"/>
      <c r="B176" s="4"/>
      <c r="C176" s="63"/>
      <c r="D176" s="4" t="s">
        <v>92</v>
      </c>
      <c r="E176" s="51">
        <v>467588.16</v>
      </c>
      <c r="F176" s="41">
        <v>0</v>
      </c>
      <c r="G176" s="41">
        <v>0</v>
      </c>
      <c r="H176" s="41">
        <v>0</v>
      </c>
      <c r="I176" s="52">
        <v>467588.16</v>
      </c>
      <c r="J176" s="9" t="s">
        <v>29</v>
      </c>
    </row>
    <row r="177" spans="1:10" s="11" customFormat="1" ht="24" customHeight="1">
      <c r="A177" s="4"/>
      <c r="B177" s="4"/>
      <c r="C177" s="63"/>
      <c r="D177" s="4" t="s">
        <v>51</v>
      </c>
      <c r="E177" s="51">
        <v>615700.80000000005</v>
      </c>
      <c r="F177" s="41">
        <v>0</v>
      </c>
      <c r="G177" s="41">
        <v>0</v>
      </c>
      <c r="H177" s="41">
        <v>0</v>
      </c>
      <c r="I177" s="52">
        <v>615700.80000000005</v>
      </c>
      <c r="J177" s="9" t="s">
        <v>29</v>
      </c>
    </row>
    <row r="178" spans="1:10" s="11" customFormat="1" ht="24" customHeight="1">
      <c r="A178" s="4"/>
      <c r="B178" s="4"/>
      <c r="C178" s="63"/>
      <c r="D178" s="4" t="s">
        <v>50</v>
      </c>
      <c r="E178" s="51">
        <v>772317</v>
      </c>
      <c r="F178" s="41">
        <v>0</v>
      </c>
      <c r="G178" s="41">
        <v>0</v>
      </c>
      <c r="H178" s="41">
        <v>0</v>
      </c>
      <c r="I178" s="52">
        <v>772317</v>
      </c>
      <c r="J178" s="9" t="s">
        <v>29</v>
      </c>
    </row>
    <row r="179" spans="1:10" s="11" customFormat="1" ht="24" customHeight="1">
      <c r="A179" s="4"/>
      <c r="B179" s="4"/>
      <c r="C179" s="63"/>
      <c r="D179" s="4" t="s">
        <v>48</v>
      </c>
      <c r="E179" s="51">
        <v>487609.2</v>
      </c>
      <c r="F179" s="41">
        <v>0</v>
      </c>
      <c r="G179" s="41">
        <v>0</v>
      </c>
      <c r="H179" s="41">
        <v>0</v>
      </c>
      <c r="I179" s="52">
        <v>487609.2</v>
      </c>
      <c r="J179" s="9" t="s">
        <v>29</v>
      </c>
    </row>
    <row r="180" spans="1:10" s="11" customFormat="1" ht="24" customHeight="1">
      <c r="A180" s="4"/>
      <c r="B180" s="4"/>
      <c r="C180" s="64"/>
      <c r="D180" s="4" t="s">
        <v>49</v>
      </c>
      <c r="E180" s="51">
        <v>2413827</v>
      </c>
      <c r="F180" s="41">
        <v>0</v>
      </c>
      <c r="G180" s="41">
        <v>0</v>
      </c>
      <c r="H180" s="41">
        <v>0</v>
      </c>
      <c r="I180" s="52">
        <v>2413827</v>
      </c>
      <c r="J180" s="9" t="s">
        <v>29</v>
      </c>
    </row>
    <row r="181" spans="1:10" s="11" customFormat="1" ht="24" customHeight="1">
      <c r="A181" s="4">
        <v>30</v>
      </c>
      <c r="B181" s="4">
        <v>4</v>
      </c>
      <c r="C181" s="62" t="s">
        <v>82</v>
      </c>
      <c r="D181" s="57" t="s">
        <v>92</v>
      </c>
      <c r="E181" s="51">
        <v>501257.95</v>
      </c>
      <c r="F181" s="41">
        <v>0</v>
      </c>
      <c r="G181" s="41">
        <v>0</v>
      </c>
      <c r="H181" s="41">
        <v>0</v>
      </c>
      <c r="I181" s="52">
        <v>501257.95</v>
      </c>
      <c r="J181" s="9" t="s">
        <v>29</v>
      </c>
    </row>
    <row r="182" spans="1:10" s="11" customFormat="1" ht="24" customHeight="1">
      <c r="A182" s="4"/>
      <c r="B182" s="4"/>
      <c r="C182" s="63"/>
      <c r="D182" s="4" t="s">
        <v>51</v>
      </c>
      <c r="E182" s="51">
        <v>573075.36</v>
      </c>
      <c r="F182" s="41">
        <v>0</v>
      </c>
      <c r="G182" s="41">
        <v>0</v>
      </c>
      <c r="H182" s="41">
        <v>0</v>
      </c>
      <c r="I182" s="52">
        <v>573075.36</v>
      </c>
      <c r="J182" s="9" t="s">
        <v>29</v>
      </c>
    </row>
    <row r="183" spans="1:10" s="11" customFormat="1" ht="24" customHeight="1">
      <c r="A183" s="4"/>
      <c r="B183" s="4"/>
      <c r="C183" s="63"/>
      <c r="D183" s="4" t="s">
        <v>50</v>
      </c>
      <c r="E183" s="51">
        <v>820755</v>
      </c>
      <c r="F183" s="41">
        <v>0</v>
      </c>
      <c r="G183" s="41">
        <v>0</v>
      </c>
      <c r="H183" s="41">
        <v>0</v>
      </c>
      <c r="I183" s="52">
        <v>820755</v>
      </c>
      <c r="J183" s="9" t="s">
        <v>29</v>
      </c>
    </row>
    <row r="184" spans="1:10" s="11" customFormat="1" ht="24" customHeight="1">
      <c r="A184" s="4"/>
      <c r="B184" s="4"/>
      <c r="C184" s="63"/>
      <c r="D184" s="4" t="s">
        <v>52</v>
      </c>
      <c r="E184" s="51">
        <v>2733560.86</v>
      </c>
      <c r="F184" s="41">
        <v>0</v>
      </c>
      <c r="G184" s="41">
        <v>0</v>
      </c>
      <c r="H184" s="41">
        <v>0</v>
      </c>
      <c r="I184" s="52">
        <v>2733560.86</v>
      </c>
      <c r="J184" s="9" t="s">
        <v>29</v>
      </c>
    </row>
    <row r="185" spans="1:10" s="11" customFormat="1" ht="24" customHeight="1">
      <c r="A185" s="4"/>
      <c r="B185" s="4"/>
      <c r="C185" s="63"/>
      <c r="D185" s="4" t="s">
        <v>49</v>
      </c>
      <c r="E185" s="51">
        <v>2044083.6</v>
      </c>
      <c r="F185" s="41">
        <v>0</v>
      </c>
      <c r="G185" s="41">
        <v>0</v>
      </c>
      <c r="H185" s="41">
        <v>0</v>
      </c>
      <c r="I185" s="52">
        <v>2044083.6</v>
      </c>
      <c r="J185" s="9" t="s">
        <v>29</v>
      </c>
    </row>
    <row r="186" spans="1:10" s="11" customFormat="1" ht="24" customHeight="1">
      <c r="A186" s="4"/>
      <c r="B186" s="4"/>
      <c r="C186" s="63"/>
      <c r="D186" s="4" t="s">
        <v>59</v>
      </c>
      <c r="E186" s="51">
        <v>215872.02</v>
      </c>
      <c r="F186" s="41">
        <v>0</v>
      </c>
      <c r="G186" s="41">
        <v>0</v>
      </c>
      <c r="H186" s="41">
        <v>0</v>
      </c>
      <c r="I186" s="52">
        <v>215872.02</v>
      </c>
      <c r="J186" s="9" t="s">
        <v>29</v>
      </c>
    </row>
    <row r="187" spans="1:10" s="11" customFormat="1" ht="24" customHeight="1">
      <c r="A187" s="4"/>
      <c r="B187" s="4"/>
      <c r="C187" s="64"/>
      <c r="D187" s="4" t="s">
        <v>54</v>
      </c>
      <c r="E187" s="51">
        <v>892873.8</v>
      </c>
      <c r="F187" s="41">
        <v>0</v>
      </c>
      <c r="G187" s="41">
        <v>0</v>
      </c>
      <c r="H187" s="41">
        <v>0</v>
      </c>
      <c r="I187" s="52">
        <v>892873.8</v>
      </c>
      <c r="J187" s="9" t="s">
        <v>29</v>
      </c>
    </row>
    <row r="188" spans="1:10" s="11" customFormat="1" ht="24" customHeight="1">
      <c r="A188" s="4"/>
      <c r="B188" s="4"/>
      <c r="C188" s="24" t="s">
        <v>3</v>
      </c>
      <c r="D188" s="26"/>
      <c r="E188" s="51">
        <f>SUM(E163:E187)</f>
        <v>27465228.649999999</v>
      </c>
      <c r="F188" s="41"/>
      <c r="G188" s="41"/>
      <c r="H188" s="41"/>
      <c r="I188" s="52">
        <f>SUM(I163:I187)</f>
        <v>27465228.649999999</v>
      </c>
      <c r="J188" s="9"/>
    </row>
    <row r="189" spans="1:10" s="11" customFormat="1" ht="24" customHeight="1">
      <c r="A189" s="65" t="s">
        <v>44</v>
      </c>
      <c r="B189" s="66"/>
      <c r="C189" s="66"/>
      <c r="D189" s="66"/>
      <c r="E189" s="66"/>
      <c r="F189" s="66"/>
      <c r="G189" s="66"/>
      <c r="H189" s="66"/>
      <c r="I189" s="66"/>
      <c r="J189" s="67"/>
    </row>
    <row r="190" spans="1:10" s="11" customFormat="1" ht="24" customHeight="1">
      <c r="A190" s="4">
        <v>31</v>
      </c>
      <c r="B190" s="4">
        <v>1</v>
      </c>
      <c r="C190" s="62" t="s">
        <v>84</v>
      </c>
      <c r="D190" s="26" t="s">
        <v>52</v>
      </c>
      <c r="E190" s="51">
        <v>3435868.8</v>
      </c>
      <c r="F190" s="41">
        <v>0</v>
      </c>
      <c r="G190" s="41">
        <v>0</v>
      </c>
      <c r="H190" s="41">
        <v>0</v>
      </c>
      <c r="I190" s="52">
        <v>3435868.8</v>
      </c>
      <c r="J190" s="9" t="s">
        <v>29</v>
      </c>
    </row>
    <row r="191" spans="1:10" s="11" customFormat="1" ht="24" customHeight="1">
      <c r="A191" s="4"/>
      <c r="B191" s="4"/>
      <c r="C191" s="63"/>
      <c r="D191" s="4" t="s">
        <v>47</v>
      </c>
      <c r="E191" s="51">
        <v>109792.8</v>
      </c>
      <c r="F191" s="41">
        <v>0</v>
      </c>
      <c r="G191" s="41">
        <v>0</v>
      </c>
      <c r="H191" s="41">
        <v>0</v>
      </c>
      <c r="I191" s="52">
        <v>109792.8</v>
      </c>
      <c r="J191" s="9" t="s">
        <v>29</v>
      </c>
    </row>
    <row r="192" spans="1:10" s="11" customFormat="1" ht="24" customHeight="1">
      <c r="A192" s="4"/>
      <c r="B192" s="4"/>
      <c r="C192" s="63"/>
      <c r="D192" s="4" t="s">
        <v>51</v>
      </c>
      <c r="E192" s="51">
        <v>1065636</v>
      </c>
      <c r="F192" s="41">
        <v>0</v>
      </c>
      <c r="G192" s="41">
        <v>0</v>
      </c>
      <c r="H192" s="41">
        <v>0</v>
      </c>
      <c r="I192" s="52">
        <v>1065636</v>
      </c>
      <c r="J192" s="9" t="s">
        <v>29</v>
      </c>
    </row>
    <row r="193" spans="1:10" s="11" customFormat="1" ht="24" customHeight="1">
      <c r="A193" s="4"/>
      <c r="B193" s="4"/>
      <c r="C193" s="63"/>
      <c r="D193" s="4" t="s">
        <v>48</v>
      </c>
      <c r="E193" s="51">
        <v>307003.2</v>
      </c>
      <c r="F193" s="41">
        <v>0</v>
      </c>
      <c r="G193" s="41">
        <v>0</v>
      </c>
      <c r="H193" s="41">
        <v>0</v>
      </c>
      <c r="I193" s="52">
        <v>307003.2</v>
      </c>
      <c r="J193" s="9" t="s">
        <v>29</v>
      </c>
    </row>
    <row r="194" spans="1:10" s="11" customFormat="1" ht="24" customHeight="1">
      <c r="A194" s="4"/>
      <c r="B194" s="4"/>
      <c r="C194" s="64"/>
      <c r="D194" s="4" t="s">
        <v>49</v>
      </c>
      <c r="E194" s="51">
        <v>1872936</v>
      </c>
      <c r="F194" s="41">
        <v>0</v>
      </c>
      <c r="G194" s="41">
        <v>0</v>
      </c>
      <c r="H194" s="41">
        <v>0</v>
      </c>
      <c r="I194" s="52">
        <v>1872936</v>
      </c>
      <c r="J194" s="9" t="s">
        <v>29</v>
      </c>
    </row>
    <row r="195" spans="1:10" s="11" customFormat="1" ht="24" customHeight="1">
      <c r="A195" s="4">
        <v>32</v>
      </c>
      <c r="B195" s="4">
        <v>2</v>
      </c>
      <c r="C195" s="62" t="s">
        <v>87</v>
      </c>
      <c r="D195" s="4" t="s">
        <v>51</v>
      </c>
      <c r="E195" s="51">
        <v>603860.4</v>
      </c>
      <c r="F195" s="41">
        <v>0</v>
      </c>
      <c r="G195" s="41">
        <v>0</v>
      </c>
      <c r="H195" s="41">
        <v>0</v>
      </c>
      <c r="I195" s="52">
        <v>603860.4</v>
      </c>
      <c r="J195" s="9" t="s">
        <v>29</v>
      </c>
    </row>
    <row r="196" spans="1:10" s="11" customFormat="1" ht="24" customHeight="1">
      <c r="A196" s="4"/>
      <c r="B196" s="4"/>
      <c r="C196" s="63"/>
      <c r="D196" s="4" t="s">
        <v>47</v>
      </c>
      <c r="E196" s="51">
        <v>109792.8</v>
      </c>
      <c r="F196" s="41">
        <v>0</v>
      </c>
      <c r="G196" s="41">
        <v>0</v>
      </c>
      <c r="H196" s="41">
        <v>0</v>
      </c>
      <c r="I196" s="52">
        <v>109792.8</v>
      </c>
      <c r="J196" s="9" t="s">
        <v>29</v>
      </c>
    </row>
    <row r="197" spans="1:10" s="11" customFormat="1" ht="24" customHeight="1">
      <c r="A197" s="4"/>
      <c r="B197" s="4"/>
      <c r="C197" s="63"/>
      <c r="D197" s="4" t="s">
        <v>48</v>
      </c>
      <c r="E197" s="51">
        <v>274482</v>
      </c>
      <c r="F197" s="41">
        <v>0</v>
      </c>
      <c r="G197" s="41">
        <v>0</v>
      </c>
      <c r="H197" s="41">
        <v>0</v>
      </c>
      <c r="I197" s="52">
        <v>274482</v>
      </c>
      <c r="J197" s="9" t="s">
        <v>29</v>
      </c>
    </row>
    <row r="198" spans="1:10" s="11" customFormat="1" ht="24" customHeight="1">
      <c r="A198" s="4"/>
      <c r="B198" s="4"/>
      <c r="C198" s="63"/>
      <c r="D198" s="4" t="s">
        <v>59</v>
      </c>
      <c r="E198" s="51">
        <v>216356.4</v>
      </c>
      <c r="F198" s="41">
        <v>0</v>
      </c>
      <c r="G198" s="41">
        <v>0</v>
      </c>
      <c r="H198" s="41">
        <v>0</v>
      </c>
      <c r="I198" s="52">
        <v>216356.4</v>
      </c>
      <c r="J198" s="9" t="s">
        <v>29</v>
      </c>
    </row>
    <row r="199" spans="1:10" s="11" customFormat="1" ht="24" customHeight="1">
      <c r="A199" s="4"/>
      <c r="B199" s="4"/>
      <c r="C199" s="63"/>
      <c r="D199" s="19" t="s">
        <v>49</v>
      </c>
      <c r="E199" s="51">
        <v>1863248.4</v>
      </c>
      <c r="F199" s="41">
        <v>0</v>
      </c>
      <c r="G199" s="41">
        <v>0</v>
      </c>
      <c r="H199" s="41">
        <v>0</v>
      </c>
      <c r="I199" s="52">
        <v>1863248.4</v>
      </c>
      <c r="J199" s="9" t="s">
        <v>29</v>
      </c>
    </row>
    <row r="200" spans="1:10" s="11" customFormat="1" ht="24" customHeight="1">
      <c r="A200" s="4"/>
      <c r="B200" s="4"/>
      <c r="C200" s="64"/>
      <c r="D200" s="4" t="s">
        <v>52</v>
      </c>
      <c r="E200" s="51">
        <v>3231352.8</v>
      </c>
      <c r="F200" s="41">
        <v>0</v>
      </c>
      <c r="G200" s="41">
        <v>0</v>
      </c>
      <c r="H200" s="41">
        <v>0</v>
      </c>
      <c r="I200" s="52">
        <v>3231352.8</v>
      </c>
      <c r="J200" s="9" t="s">
        <v>29</v>
      </c>
    </row>
    <row r="201" spans="1:10" s="11" customFormat="1" ht="24" customHeight="1">
      <c r="A201" s="4">
        <v>33</v>
      </c>
      <c r="B201" s="4">
        <v>3</v>
      </c>
      <c r="C201" s="62" t="s">
        <v>88</v>
      </c>
      <c r="D201" s="4" t="s">
        <v>47</v>
      </c>
      <c r="E201" s="51">
        <v>109792.8</v>
      </c>
      <c r="F201" s="41">
        <v>0</v>
      </c>
      <c r="G201" s="41">
        <v>0</v>
      </c>
      <c r="H201" s="41">
        <v>0</v>
      </c>
      <c r="I201" s="52">
        <v>109792.8</v>
      </c>
      <c r="J201" s="9" t="s">
        <v>29</v>
      </c>
    </row>
    <row r="202" spans="1:10" s="11" customFormat="1" ht="24" customHeight="1">
      <c r="A202" s="4"/>
      <c r="B202" s="4"/>
      <c r="C202" s="63"/>
      <c r="D202" s="4" t="s">
        <v>51</v>
      </c>
      <c r="E202" s="51">
        <v>686743.2</v>
      </c>
      <c r="F202" s="41">
        <v>0</v>
      </c>
      <c r="G202" s="41">
        <v>0</v>
      </c>
      <c r="H202" s="41">
        <v>0</v>
      </c>
      <c r="I202" s="52">
        <v>686743.2</v>
      </c>
      <c r="J202" s="9" t="s">
        <v>29</v>
      </c>
    </row>
    <row r="203" spans="1:10" s="11" customFormat="1" ht="24" customHeight="1">
      <c r="A203" s="4"/>
      <c r="B203" s="4"/>
      <c r="C203" s="63"/>
      <c r="D203" s="4" t="s">
        <v>48</v>
      </c>
      <c r="E203" s="51">
        <v>371358</v>
      </c>
      <c r="F203" s="41">
        <v>0</v>
      </c>
      <c r="G203" s="41">
        <v>0</v>
      </c>
      <c r="H203" s="41">
        <v>0</v>
      </c>
      <c r="I203" s="52">
        <v>371358</v>
      </c>
      <c r="J203" s="9" t="s">
        <v>29</v>
      </c>
    </row>
    <row r="204" spans="1:10" s="11" customFormat="1" ht="24" customHeight="1">
      <c r="A204" s="4"/>
      <c r="B204" s="4"/>
      <c r="C204" s="63"/>
      <c r="D204" s="4" t="s">
        <v>49</v>
      </c>
      <c r="E204" s="51">
        <v>3164616</v>
      </c>
      <c r="F204" s="41">
        <v>0</v>
      </c>
      <c r="G204" s="41">
        <v>0</v>
      </c>
      <c r="H204" s="41">
        <v>0</v>
      </c>
      <c r="I204" s="52">
        <v>3164616</v>
      </c>
      <c r="J204" s="9" t="s">
        <v>29</v>
      </c>
    </row>
    <row r="205" spans="1:10" s="11" customFormat="1" ht="24" customHeight="1">
      <c r="A205" s="4"/>
      <c r="B205" s="4"/>
      <c r="C205" s="64"/>
      <c r="D205" s="4" t="s">
        <v>52</v>
      </c>
      <c r="E205" s="51">
        <v>4433906.88</v>
      </c>
      <c r="F205" s="41">
        <v>0</v>
      </c>
      <c r="G205" s="41">
        <v>0</v>
      </c>
      <c r="H205" s="41">
        <v>0</v>
      </c>
      <c r="I205" s="52">
        <v>4433906.88</v>
      </c>
      <c r="J205" s="9" t="s">
        <v>29</v>
      </c>
    </row>
    <row r="206" spans="1:10" s="11" customFormat="1" ht="24" customHeight="1">
      <c r="A206" s="4"/>
      <c r="B206" s="4"/>
      <c r="C206" s="24" t="s">
        <v>3</v>
      </c>
      <c r="D206" s="4"/>
      <c r="E206" s="51">
        <f>SUM(E190:E205)</f>
        <v>21856746.48</v>
      </c>
      <c r="F206" s="41"/>
      <c r="G206" s="41"/>
      <c r="H206" s="41"/>
      <c r="I206" s="52">
        <f>SUM(I190:I205)</f>
        <v>21856746.48</v>
      </c>
      <c r="J206" s="9"/>
    </row>
    <row r="207" spans="1:10" s="11" customFormat="1" ht="24" customHeight="1">
      <c r="A207" s="65" t="s">
        <v>89</v>
      </c>
      <c r="B207" s="66"/>
      <c r="C207" s="66"/>
      <c r="D207" s="66"/>
      <c r="E207" s="66"/>
      <c r="F207" s="66"/>
      <c r="G207" s="66"/>
      <c r="H207" s="66"/>
      <c r="I207" s="66"/>
      <c r="J207" s="67"/>
    </row>
    <row r="208" spans="1:10" s="11" customFormat="1" ht="24" customHeight="1">
      <c r="A208" s="4">
        <v>34</v>
      </c>
      <c r="B208" s="4">
        <v>1</v>
      </c>
      <c r="C208" s="68" t="s">
        <v>83</v>
      </c>
      <c r="D208" s="4" t="s">
        <v>52</v>
      </c>
      <c r="E208" s="51">
        <v>4499352</v>
      </c>
      <c r="F208" s="41">
        <v>0</v>
      </c>
      <c r="G208" s="41">
        <v>0</v>
      </c>
      <c r="H208" s="41">
        <v>0</v>
      </c>
      <c r="I208" s="52">
        <v>4499352</v>
      </c>
      <c r="J208" s="9" t="s">
        <v>29</v>
      </c>
    </row>
    <row r="209" spans="1:10" s="11" customFormat="1" ht="24" customHeight="1">
      <c r="A209" s="4"/>
      <c r="B209" s="4"/>
      <c r="C209" s="68"/>
      <c r="D209" s="4" t="s">
        <v>47</v>
      </c>
      <c r="E209" s="51">
        <v>109792.8</v>
      </c>
      <c r="F209" s="41">
        <v>0</v>
      </c>
      <c r="G209" s="41">
        <v>0</v>
      </c>
      <c r="H209" s="41">
        <v>0</v>
      </c>
      <c r="I209" s="52">
        <v>109792.8</v>
      </c>
      <c r="J209" s="9" t="s">
        <v>29</v>
      </c>
    </row>
    <row r="210" spans="1:10" s="11" customFormat="1" ht="24" customHeight="1">
      <c r="A210" s="4"/>
      <c r="B210" s="4"/>
      <c r="C210" s="68"/>
      <c r="D210" s="4" t="s">
        <v>50</v>
      </c>
      <c r="E210" s="51">
        <v>1614600</v>
      </c>
      <c r="F210" s="41">
        <v>0</v>
      </c>
      <c r="G210" s="41">
        <v>0</v>
      </c>
      <c r="H210" s="41">
        <v>0</v>
      </c>
      <c r="I210" s="52">
        <v>1614600</v>
      </c>
      <c r="J210" s="9" t="s">
        <v>29</v>
      </c>
    </row>
    <row r="211" spans="1:10" s="11" customFormat="1" ht="24" customHeight="1">
      <c r="A211" s="4"/>
      <c r="B211" s="4"/>
      <c r="C211" s="68"/>
      <c r="D211" s="4" t="s">
        <v>48</v>
      </c>
      <c r="E211" s="51">
        <v>371358</v>
      </c>
      <c r="F211" s="41">
        <v>0</v>
      </c>
      <c r="G211" s="41">
        <v>0</v>
      </c>
      <c r="H211" s="41">
        <v>0</v>
      </c>
      <c r="I211" s="52">
        <v>371358</v>
      </c>
      <c r="J211" s="9" t="s">
        <v>29</v>
      </c>
    </row>
    <row r="212" spans="1:10" s="11" customFormat="1" ht="24" customHeight="1">
      <c r="A212" s="4"/>
      <c r="B212" s="4"/>
      <c r="C212" s="68"/>
      <c r="D212" s="4" t="s">
        <v>49</v>
      </c>
      <c r="E212" s="51">
        <v>3164616</v>
      </c>
      <c r="F212" s="41">
        <v>0</v>
      </c>
      <c r="G212" s="41">
        <v>0</v>
      </c>
      <c r="H212" s="41">
        <v>0</v>
      </c>
      <c r="I212" s="52">
        <v>3164616</v>
      </c>
      <c r="J212" s="9" t="s">
        <v>29</v>
      </c>
    </row>
    <row r="213" spans="1:10" s="11" customFormat="1" ht="24" customHeight="1">
      <c r="A213" s="4"/>
      <c r="B213" s="4"/>
      <c r="C213" s="25" t="s">
        <v>3</v>
      </c>
      <c r="D213" s="4"/>
      <c r="E213" s="51">
        <f>SUM(E208:E212)</f>
        <v>9759718.8000000007</v>
      </c>
      <c r="F213" s="41"/>
      <c r="G213" s="41"/>
      <c r="H213" s="41"/>
      <c r="I213" s="52">
        <f>SUM(I208:I212)</f>
        <v>9759718.8000000007</v>
      </c>
      <c r="J213" s="9"/>
    </row>
    <row r="214" spans="1:10" s="11" customFormat="1" ht="24" customHeight="1">
      <c r="A214" s="74" t="s">
        <v>45</v>
      </c>
      <c r="B214" s="75"/>
      <c r="C214" s="75"/>
      <c r="D214" s="75"/>
      <c r="E214" s="75"/>
      <c r="F214" s="75"/>
      <c r="G214" s="75"/>
      <c r="H214" s="75"/>
      <c r="I214" s="75"/>
      <c r="J214" s="75"/>
    </row>
    <row r="215" spans="1:10" s="11" customFormat="1" ht="24" customHeight="1">
      <c r="A215" s="4">
        <v>35</v>
      </c>
      <c r="B215" s="4">
        <v>1</v>
      </c>
      <c r="C215" s="62" t="s">
        <v>85</v>
      </c>
      <c r="D215" s="26" t="s">
        <v>52</v>
      </c>
      <c r="E215" s="51">
        <v>4008513.6</v>
      </c>
      <c r="F215" s="41">
        <v>0</v>
      </c>
      <c r="G215" s="41">
        <v>0</v>
      </c>
      <c r="H215" s="41">
        <v>0</v>
      </c>
      <c r="I215" s="52">
        <v>4008513.6</v>
      </c>
      <c r="J215" s="9" t="s">
        <v>29</v>
      </c>
    </row>
    <row r="216" spans="1:10" s="11" customFormat="1" ht="24" customHeight="1">
      <c r="A216" s="4"/>
      <c r="B216" s="4"/>
      <c r="C216" s="63"/>
      <c r="D216" s="4" t="s">
        <v>47</v>
      </c>
      <c r="E216" s="51">
        <v>109792.8</v>
      </c>
      <c r="F216" s="41">
        <v>0</v>
      </c>
      <c r="G216" s="41">
        <v>0</v>
      </c>
      <c r="H216" s="41">
        <v>0</v>
      </c>
      <c r="I216" s="52">
        <v>109792.8</v>
      </c>
      <c r="J216" s="9" t="s">
        <v>29</v>
      </c>
    </row>
    <row r="217" spans="1:10" s="11" customFormat="1" ht="24" customHeight="1">
      <c r="A217" s="4"/>
      <c r="B217" s="4"/>
      <c r="C217" s="63"/>
      <c r="D217" s="4" t="s">
        <v>51</v>
      </c>
      <c r="E217" s="51">
        <v>592020</v>
      </c>
      <c r="F217" s="41">
        <v>0</v>
      </c>
      <c r="G217" s="41">
        <v>0</v>
      </c>
      <c r="H217" s="41">
        <v>0</v>
      </c>
      <c r="I217" s="52">
        <v>592020</v>
      </c>
      <c r="J217" s="9" t="s">
        <v>29</v>
      </c>
    </row>
    <row r="218" spans="1:10" s="11" customFormat="1" ht="24" customHeight="1">
      <c r="A218" s="4"/>
      <c r="B218" s="4"/>
      <c r="C218" s="63"/>
      <c r="D218" s="4" t="s">
        <v>48</v>
      </c>
      <c r="E218" s="51">
        <v>330993</v>
      </c>
      <c r="F218" s="41">
        <v>0</v>
      </c>
      <c r="G218" s="41">
        <v>0</v>
      </c>
      <c r="H218" s="41">
        <v>0</v>
      </c>
      <c r="I218" s="52">
        <v>330993</v>
      </c>
      <c r="J218" s="9" t="s">
        <v>29</v>
      </c>
    </row>
    <row r="219" spans="1:10" s="11" customFormat="1" ht="24" customHeight="1">
      <c r="A219" s="4"/>
      <c r="B219" s="4"/>
      <c r="C219" s="64"/>
      <c r="D219" s="4" t="s">
        <v>49</v>
      </c>
      <c r="E219" s="51">
        <v>3568266</v>
      </c>
      <c r="F219" s="41">
        <v>0</v>
      </c>
      <c r="G219" s="41">
        <v>0</v>
      </c>
      <c r="H219" s="41">
        <v>0</v>
      </c>
      <c r="I219" s="52">
        <v>3568266</v>
      </c>
      <c r="J219" s="9" t="s">
        <v>29</v>
      </c>
    </row>
    <row r="220" spans="1:10" s="11" customFormat="1" ht="24" customHeight="1">
      <c r="A220" s="4">
        <v>36</v>
      </c>
      <c r="B220" s="4">
        <v>2</v>
      </c>
      <c r="C220" s="62" t="s">
        <v>86</v>
      </c>
      <c r="D220" s="26" t="s">
        <v>52</v>
      </c>
      <c r="E220" s="51">
        <v>3229200</v>
      </c>
      <c r="F220" s="41">
        <v>0</v>
      </c>
      <c r="G220" s="41">
        <v>0</v>
      </c>
      <c r="H220" s="41">
        <v>0</v>
      </c>
      <c r="I220" s="52">
        <v>3229200</v>
      </c>
      <c r="J220" s="9" t="s">
        <v>29</v>
      </c>
    </row>
    <row r="221" spans="1:10" s="11" customFormat="1" ht="24" customHeight="1">
      <c r="A221" s="4"/>
      <c r="B221" s="4"/>
      <c r="C221" s="63"/>
      <c r="D221" s="4" t="s">
        <v>47</v>
      </c>
      <c r="E221" s="51">
        <v>274482</v>
      </c>
      <c r="F221" s="41">
        <v>0</v>
      </c>
      <c r="G221" s="41">
        <v>0</v>
      </c>
      <c r="H221" s="41">
        <v>0</v>
      </c>
      <c r="I221" s="52">
        <v>274482</v>
      </c>
      <c r="J221" s="9" t="s">
        <v>29</v>
      </c>
    </row>
    <row r="222" spans="1:10" s="11" customFormat="1" ht="24" customHeight="1">
      <c r="A222" s="4"/>
      <c r="B222" s="4"/>
      <c r="C222" s="63"/>
      <c r="D222" s="4" t="s">
        <v>51</v>
      </c>
      <c r="E222" s="51">
        <v>639381.6</v>
      </c>
      <c r="F222" s="41">
        <v>0</v>
      </c>
      <c r="G222" s="41">
        <v>0</v>
      </c>
      <c r="H222" s="41">
        <v>0</v>
      </c>
      <c r="I222" s="52">
        <v>639381.6</v>
      </c>
      <c r="J222" s="9" t="s">
        <v>29</v>
      </c>
    </row>
    <row r="223" spans="1:10" s="11" customFormat="1" ht="24" customHeight="1">
      <c r="A223" s="4"/>
      <c r="B223" s="4"/>
      <c r="C223" s="63"/>
      <c r="D223" s="4" t="s">
        <v>50</v>
      </c>
      <c r="E223" s="51">
        <v>753480</v>
      </c>
      <c r="F223" s="41">
        <v>0</v>
      </c>
      <c r="G223" s="41">
        <v>0</v>
      </c>
      <c r="H223" s="41">
        <v>0</v>
      </c>
      <c r="I223" s="52">
        <v>753480</v>
      </c>
      <c r="J223" s="9" t="s">
        <v>29</v>
      </c>
    </row>
    <row r="224" spans="1:10" s="11" customFormat="1" ht="24" customHeight="1">
      <c r="A224" s="4"/>
      <c r="B224" s="4"/>
      <c r="C224" s="63"/>
      <c r="D224" s="4" t="s">
        <v>48</v>
      </c>
      <c r="E224" s="51">
        <v>339066</v>
      </c>
      <c r="F224" s="41">
        <v>0</v>
      </c>
      <c r="G224" s="41">
        <v>0</v>
      </c>
      <c r="H224" s="41">
        <v>0</v>
      </c>
      <c r="I224" s="52">
        <v>339066</v>
      </c>
      <c r="J224" s="9" t="s">
        <v>29</v>
      </c>
    </row>
    <row r="225" spans="1:10" s="11" customFormat="1" ht="24" customHeight="1">
      <c r="A225" s="4"/>
      <c r="B225" s="4"/>
      <c r="C225" s="64"/>
      <c r="D225" s="4" t="s">
        <v>49</v>
      </c>
      <c r="E225" s="51">
        <v>2583360</v>
      </c>
      <c r="F225" s="41">
        <v>0</v>
      </c>
      <c r="G225" s="41">
        <v>0</v>
      </c>
      <c r="H225" s="41">
        <v>0</v>
      </c>
      <c r="I225" s="52">
        <v>2583360</v>
      </c>
      <c r="J225" s="9" t="s">
        <v>29</v>
      </c>
    </row>
    <row r="226" spans="1:10" s="11" customFormat="1" ht="24" customHeight="1">
      <c r="A226" s="4"/>
      <c r="B226" s="4"/>
      <c r="C226" s="1" t="s">
        <v>3</v>
      </c>
      <c r="D226" s="4"/>
      <c r="E226" s="51">
        <f>SUM(E215:E225)</f>
        <v>16428555</v>
      </c>
      <c r="F226" s="41"/>
      <c r="G226" s="41"/>
      <c r="H226" s="41"/>
      <c r="I226" s="52">
        <f>SUM(I215:I225)</f>
        <v>16428555</v>
      </c>
      <c r="J226" s="9"/>
    </row>
    <row r="227" spans="1:10" s="11" customFormat="1" ht="24" customHeight="1">
      <c r="A227" s="4"/>
      <c r="B227" s="4"/>
      <c r="C227" s="1" t="s">
        <v>46</v>
      </c>
      <c r="D227" s="4"/>
      <c r="E227" s="51">
        <f>E226+E213+E206+E188</f>
        <v>75510248.930000007</v>
      </c>
      <c r="F227" s="41"/>
      <c r="G227" s="41"/>
      <c r="H227" s="41"/>
      <c r="I227" s="52">
        <f>I226+I213+I206+I188</f>
        <v>75510248.930000007</v>
      </c>
      <c r="J227" s="9"/>
    </row>
    <row r="228" spans="1:10">
      <c r="A228" s="69"/>
      <c r="B228" s="70"/>
      <c r="C228" s="70"/>
      <c r="D228" s="71"/>
      <c r="E228" s="41">
        <f>E227+E161+E93</f>
        <v>200839706.47000003</v>
      </c>
      <c r="F228" s="41"/>
      <c r="G228" s="41"/>
      <c r="H228" s="41"/>
      <c r="I228" s="52">
        <f>I227+I161+I93</f>
        <v>200839706.47000003</v>
      </c>
      <c r="J228" s="13"/>
    </row>
    <row r="229" spans="1:10" ht="15.75">
      <c r="A229" s="72" t="s">
        <v>24</v>
      </c>
      <c r="B229" s="72"/>
      <c r="C229" s="72"/>
      <c r="D229" s="72"/>
      <c r="E229" s="53">
        <f>E228</f>
        <v>200839706.47000003</v>
      </c>
      <c r="F229" s="53"/>
      <c r="G229" s="53"/>
      <c r="H229" s="53"/>
      <c r="I229" s="56">
        <f>I228</f>
        <v>200839706.47000003</v>
      </c>
      <c r="J229" s="14"/>
    </row>
    <row r="231" spans="1:10">
      <c r="B231" s="8" t="s">
        <v>25</v>
      </c>
    </row>
    <row r="232" spans="1:10">
      <c r="A232" s="73" t="s">
        <v>26</v>
      </c>
      <c r="B232" s="73"/>
      <c r="C232" s="73"/>
      <c r="D232" s="73"/>
      <c r="E232" s="73"/>
      <c r="F232" s="73"/>
      <c r="G232" s="73"/>
      <c r="H232" s="73"/>
      <c r="I232" s="73"/>
      <c r="J232" s="73"/>
    </row>
  </sheetData>
  <mergeCells count="58">
    <mergeCell ref="A12:J12"/>
    <mergeCell ref="A13:J13"/>
    <mergeCell ref="C14:C19"/>
    <mergeCell ref="C33:C38"/>
    <mergeCell ref="C131:C135"/>
    <mergeCell ref="C113:C118"/>
    <mergeCell ref="C58:C61"/>
    <mergeCell ref="C119:C124"/>
    <mergeCell ref="C39:C43"/>
    <mergeCell ref="A94:J94"/>
    <mergeCell ref="C95:C100"/>
    <mergeCell ref="C101:C106"/>
    <mergeCell ref="C107:C112"/>
    <mergeCell ref="C62:C67"/>
    <mergeCell ref="C44:C48"/>
    <mergeCell ref="C125:C130"/>
    <mergeCell ref="G2:J2"/>
    <mergeCell ref="A5:J5"/>
    <mergeCell ref="A7:A10"/>
    <mergeCell ref="B7:B10"/>
    <mergeCell ref="C7:C10"/>
    <mergeCell ref="D7:D10"/>
    <mergeCell ref="E7:I8"/>
    <mergeCell ref="J7:J10"/>
    <mergeCell ref="F9:I9"/>
    <mergeCell ref="A228:D228"/>
    <mergeCell ref="A229:D229"/>
    <mergeCell ref="A232:J232"/>
    <mergeCell ref="A70:J70"/>
    <mergeCell ref="A79:J79"/>
    <mergeCell ref="A214:J214"/>
    <mergeCell ref="C149:C154"/>
    <mergeCell ref="C155:C159"/>
    <mergeCell ref="C136:C141"/>
    <mergeCell ref="A143:J143"/>
    <mergeCell ref="A148:J148"/>
    <mergeCell ref="C144:C146"/>
    <mergeCell ref="C27:C32"/>
    <mergeCell ref="C52:C57"/>
    <mergeCell ref="C71:C74"/>
    <mergeCell ref="C75:C77"/>
    <mergeCell ref="C80:C85"/>
    <mergeCell ref="C20:C26"/>
    <mergeCell ref="C201:C205"/>
    <mergeCell ref="C215:C219"/>
    <mergeCell ref="C220:C225"/>
    <mergeCell ref="C49:C51"/>
    <mergeCell ref="A189:J189"/>
    <mergeCell ref="C190:C194"/>
    <mergeCell ref="C195:C200"/>
    <mergeCell ref="A207:J207"/>
    <mergeCell ref="C208:C212"/>
    <mergeCell ref="C163:C168"/>
    <mergeCell ref="C169:C174"/>
    <mergeCell ref="C175:C180"/>
    <mergeCell ref="C181:C187"/>
    <mergeCell ref="C86:C91"/>
    <mergeCell ref="A162:J162"/>
  </mergeCells>
  <pageMargins left="0.70866141732283472" right="0.70866141732283472" top="0.3" bottom="0.32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41"/>
  <sheetViews>
    <sheetView tabSelected="1" view="pageBreakPreview" topLeftCell="A4" zoomScale="74" zoomScaleSheetLayoutView="74" workbookViewId="0">
      <selection activeCell="D70" sqref="D70"/>
    </sheetView>
  </sheetViews>
  <sheetFormatPr defaultRowHeight="15"/>
  <cols>
    <col min="1" max="2" width="9.140625" style="8"/>
    <col min="3" max="3" width="33.5703125" style="8" customWidth="1"/>
    <col min="4" max="4" width="23.28515625" style="16" customWidth="1"/>
    <col min="5" max="5" width="27.42578125" style="29" customWidth="1"/>
    <col min="6" max="6" width="13.42578125" style="29" customWidth="1"/>
    <col min="7" max="7" width="22.5703125" style="44" customWidth="1"/>
    <col min="8" max="8" width="18.42578125" style="36" customWidth="1"/>
    <col min="9" max="9" width="17.7109375" style="36" customWidth="1"/>
    <col min="10" max="10" width="16" style="36" customWidth="1"/>
    <col min="11" max="11" width="17.28515625" style="37" customWidth="1"/>
    <col min="12" max="12" width="21.28515625" style="38" customWidth="1"/>
  </cols>
  <sheetData>
    <row r="1" spans="1:12" ht="18.75">
      <c r="A1" s="5"/>
      <c r="B1" s="5"/>
      <c r="C1" s="5"/>
      <c r="D1" s="17"/>
      <c r="I1" s="113" t="s">
        <v>96</v>
      </c>
      <c r="J1" s="113"/>
      <c r="K1" s="113"/>
      <c r="L1" s="113"/>
    </row>
    <row r="2" spans="1:12" ht="12" customHeight="1">
      <c r="A2" s="5"/>
      <c r="B2" s="5"/>
      <c r="C2" s="5"/>
      <c r="D2" s="17"/>
      <c r="I2" s="114"/>
      <c r="J2" s="114"/>
      <c r="K2" s="114"/>
      <c r="L2" s="114"/>
    </row>
    <row r="3" spans="1:12" ht="11.45" customHeight="1">
      <c r="A3" s="5"/>
      <c r="B3" s="5"/>
      <c r="C3" s="5"/>
      <c r="D3" s="17"/>
      <c r="I3" s="115"/>
      <c r="J3" s="115"/>
      <c r="K3" s="115"/>
      <c r="L3" s="115"/>
    </row>
    <row r="4" spans="1:12" ht="8.4499999999999993" customHeight="1">
      <c r="A4" s="5"/>
      <c r="B4" s="5"/>
      <c r="C4" s="5"/>
      <c r="D4" s="17"/>
      <c r="I4" s="114"/>
      <c r="J4" s="114"/>
      <c r="K4" s="114"/>
      <c r="L4" s="114"/>
    </row>
    <row r="5" spans="1:12" ht="4.9000000000000004" customHeight="1">
      <c r="A5" s="5"/>
      <c r="B5" s="5"/>
      <c r="C5" s="5"/>
      <c r="D5" s="17"/>
    </row>
    <row r="6" spans="1:12" ht="98.2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ht="111.75" customHeight="1">
      <c r="A7" s="77" t="s">
        <v>98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 ht="6.75" customHeight="1"/>
    <row r="9" spans="1:12" s="15" customFormat="1" ht="18.75" customHeight="1">
      <c r="A9" s="78" t="s">
        <v>1</v>
      </c>
      <c r="B9" s="81" t="s">
        <v>1</v>
      </c>
      <c r="C9" s="78" t="s">
        <v>2</v>
      </c>
      <c r="D9" s="78" t="s">
        <v>4</v>
      </c>
      <c r="E9" s="32"/>
      <c r="F9" s="32"/>
      <c r="G9" s="109" t="s">
        <v>10</v>
      </c>
      <c r="H9" s="103" t="s">
        <v>0</v>
      </c>
      <c r="I9" s="104"/>
      <c r="J9" s="104"/>
      <c r="K9" s="104"/>
      <c r="L9" s="105"/>
    </row>
    <row r="10" spans="1:12" s="15" customFormat="1" ht="28.9" customHeight="1">
      <c r="A10" s="79"/>
      <c r="B10" s="82"/>
      <c r="C10" s="79"/>
      <c r="D10" s="79"/>
      <c r="E10" s="120" t="s">
        <v>12</v>
      </c>
      <c r="F10" s="33"/>
      <c r="G10" s="110"/>
      <c r="H10" s="106"/>
      <c r="I10" s="107"/>
      <c r="J10" s="107"/>
      <c r="K10" s="107"/>
      <c r="L10" s="108"/>
    </row>
    <row r="11" spans="1:12" s="15" customFormat="1" ht="35.25" customHeight="1">
      <c r="A11" s="79"/>
      <c r="B11" s="82"/>
      <c r="C11" s="79"/>
      <c r="D11" s="79"/>
      <c r="E11" s="120"/>
      <c r="F11" s="34" t="s">
        <v>11</v>
      </c>
      <c r="G11" s="110"/>
      <c r="H11" s="116" t="s">
        <v>5</v>
      </c>
      <c r="I11" s="117"/>
      <c r="J11" s="117"/>
      <c r="K11" s="118"/>
      <c r="L11" s="122" t="s">
        <v>15</v>
      </c>
    </row>
    <row r="12" spans="1:12" s="15" customFormat="1" ht="60.75" customHeight="1">
      <c r="A12" s="80"/>
      <c r="B12" s="83"/>
      <c r="C12" s="80"/>
      <c r="D12" s="80"/>
      <c r="E12" s="121"/>
      <c r="F12" s="30"/>
      <c r="G12" s="111"/>
      <c r="H12" s="39" t="s">
        <v>6</v>
      </c>
      <c r="I12" s="39" t="s">
        <v>7</v>
      </c>
      <c r="J12" s="39" t="s">
        <v>8</v>
      </c>
      <c r="K12" s="40" t="s">
        <v>9</v>
      </c>
      <c r="L12" s="123"/>
    </row>
    <row r="13" spans="1:12" s="19" customFormat="1" ht="24" customHeight="1">
      <c r="A13" s="12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22">
        <v>7</v>
      </c>
      <c r="H13" s="41">
        <v>8</v>
      </c>
      <c r="I13" s="41">
        <v>9</v>
      </c>
      <c r="J13" s="41">
        <v>10</v>
      </c>
      <c r="K13" s="41">
        <v>11</v>
      </c>
      <c r="L13" s="41">
        <v>12</v>
      </c>
    </row>
    <row r="14" spans="1:12" s="11" customFormat="1" ht="24" customHeight="1">
      <c r="A14" s="96" t="s">
        <v>35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8"/>
    </row>
    <row r="15" spans="1:12" s="11" customFormat="1" ht="24" customHeight="1">
      <c r="A15" s="65" t="s">
        <v>36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7"/>
    </row>
    <row r="16" spans="1:12" s="11" customFormat="1" ht="24" customHeight="1">
      <c r="A16" s="2">
        <v>1</v>
      </c>
      <c r="B16" s="2">
        <v>1</v>
      </c>
      <c r="C16" s="62" t="s">
        <v>37</v>
      </c>
      <c r="D16" s="4" t="s">
        <v>52</v>
      </c>
      <c r="E16" s="4">
        <v>420</v>
      </c>
      <c r="F16" s="4" t="s">
        <v>90</v>
      </c>
      <c r="G16" s="31">
        <v>3800</v>
      </c>
      <c r="H16" s="35">
        <v>1596000</v>
      </c>
      <c r="I16" s="35">
        <v>79800</v>
      </c>
      <c r="J16" s="35">
        <v>34154.400000000001</v>
      </c>
      <c r="K16" s="42">
        <v>7980</v>
      </c>
      <c r="L16" s="43">
        <v>1717934.4</v>
      </c>
    </row>
    <row r="17" spans="1:12" s="11" customFormat="1" ht="24" customHeight="1">
      <c r="A17" s="2"/>
      <c r="B17" s="2"/>
      <c r="C17" s="63"/>
      <c r="D17" s="4" t="s">
        <v>47</v>
      </c>
      <c r="E17" s="4">
        <v>171</v>
      </c>
      <c r="F17" s="4" t="s">
        <v>91</v>
      </c>
      <c r="G17" s="31">
        <v>1700</v>
      </c>
      <c r="H17" s="35">
        <v>290700</v>
      </c>
      <c r="I17" s="35">
        <v>14535</v>
      </c>
      <c r="J17" s="35">
        <v>6220.98</v>
      </c>
      <c r="K17" s="42">
        <v>1453.5</v>
      </c>
      <c r="L17" s="43">
        <v>312909.48</v>
      </c>
    </row>
    <row r="18" spans="1:12" s="11" customFormat="1" ht="24" customHeight="1">
      <c r="A18" s="2"/>
      <c r="B18" s="2"/>
      <c r="C18" s="63"/>
      <c r="D18" s="4" t="s">
        <v>48</v>
      </c>
      <c r="E18" s="4">
        <v>206</v>
      </c>
      <c r="F18" s="4" t="s">
        <v>91</v>
      </c>
      <c r="G18" s="31">
        <v>1500</v>
      </c>
      <c r="H18" s="35">
        <v>309000</v>
      </c>
      <c r="I18" s="35">
        <v>15450</v>
      </c>
      <c r="J18" s="35">
        <v>6612.6</v>
      </c>
      <c r="K18" s="42">
        <v>1545</v>
      </c>
      <c r="L18" s="43">
        <v>332607.59999999998</v>
      </c>
    </row>
    <row r="19" spans="1:12" s="11" customFormat="1" ht="24" customHeight="1">
      <c r="A19" s="2"/>
      <c r="B19" s="2"/>
      <c r="C19" s="63"/>
      <c r="D19" s="4" t="s">
        <v>51</v>
      </c>
      <c r="E19" s="4">
        <v>195</v>
      </c>
      <c r="F19" s="4" t="s">
        <v>91</v>
      </c>
      <c r="G19" s="31">
        <v>2200</v>
      </c>
      <c r="H19" s="35">
        <v>429000</v>
      </c>
      <c r="I19" s="35">
        <v>21450</v>
      </c>
      <c r="J19" s="35">
        <v>9180.6</v>
      </c>
      <c r="K19" s="42">
        <v>2145</v>
      </c>
      <c r="L19" s="43">
        <v>461775.6</v>
      </c>
    </row>
    <row r="20" spans="1:12" s="11" customFormat="1" ht="24" customHeight="1">
      <c r="A20" s="2"/>
      <c r="B20" s="2"/>
      <c r="C20" s="63"/>
      <c r="D20" s="4" t="s">
        <v>50</v>
      </c>
      <c r="E20" s="4">
        <v>273</v>
      </c>
      <c r="F20" s="4" t="s">
        <v>91</v>
      </c>
      <c r="G20" s="31">
        <v>2500</v>
      </c>
      <c r="H20" s="35">
        <v>682500</v>
      </c>
      <c r="I20" s="35">
        <v>34125</v>
      </c>
      <c r="J20" s="35">
        <v>14605.5</v>
      </c>
      <c r="K20" s="42">
        <v>3412.5</v>
      </c>
      <c r="L20" s="43">
        <v>734643</v>
      </c>
    </row>
    <row r="21" spans="1:12" s="11" customFormat="1" ht="24" customHeight="1">
      <c r="A21" s="2"/>
      <c r="B21" s="2"/>
      <c r="C21" s="64"/>
      <c r="D21" s="4" t="s">
        <v>49</v>
      </c>
      <c r="E21" s="4">
        <v>558</v>
      </c>
      <c r="F21" s="4" t="s">
        <v>90</v>
      </c>
      <c r="G21" s="31">
        <v>3000</v>
      </c>
      <c r="H21" s="35">
        <v>1674000</v>
      </c>
      <c r="I21" s="35">
        <v>83700</v>
      </c>
      <c r="J21" s="35">
        <v>35823.599999999999</v>
      </c>
      <c r="K21" s="42">
        <v>8370</v>
      </c>
      <c r="L21" s="43">
        <v>1801893.6</v>
      </c>
    </row>
    <row r="22" spans="1:12" s="11" customFormat="1" ht="24" customHeight="1">
      <c r="A22" s="2">
        <v>2</v>
      </c>
      <c r="B22" s="2">
        <v>2</v>
      </c>
      <c r="C22" s="62" t="s">
        <v>53</v>
      </c>
      <c r="D22" s="4" t="s">
        <v>52</v>
      </c>
      <c r="E22" s="4">
        <v>1110</v>
      </c>
      <c r="F22" s="4" t="s">
        <v>90</v>
      </c>
      <c r="G22" s="31">
        <v>3800</v>
      </c>
      <c r="H22" s="35">
        <v>4218000</v>
      </c>
      <c r="I22" s="35">
        <v>210900</v>
      </c>
      <c r="J22" s="35">
        <v>90265.2</v>
      </c>
      <c r="K22" s="42">
        <v>21090</v>
      </c>
      <c r="L22" s="43">
        <v>4540255.2</v>
      </c>
    </row>
    <row r="23" spans="1:12" s="11" customFormat="1" ht="24" customHeight="1">
      <c r="A23" s="2"/>
      <c r="B23" s="2"/>
      <c r="C23" s="63"/>
      <c r="D23" s="4" t="s">
        <v>92</v>
      </c>
      <c r="E23" s="4">
        <v>334</v>
      </c>
      <c r="F23" s="4" t="s">
        <v>91</v>
      </c>
      <c r="G23" s="31">
        <v>1700</v>
      </c>
      <c r="H23" s="35">
        <v>607800</v>
      </c>
      <c r="I23" s="35">
        <v>30390</v>
      </c>
      <c r="J23" s="35">
        <v>13006.92</v>
      </c>
      <c r="K23" s="42">
        <v>3039</v>
      </c>
      <c r="L23" s="43">
        <v>654235.92000000004</v>
      </c>
    </row>
    <row r="24" spans="1:12" s="11" customFormat="1" ht="24" customHeight="1">
      <c r="A24" s="2"/>
      <c r="B24" s="2"/>
      <c r="C24" s="63"/>
      <c r="D24" s="4" t="s">
        <v>51</v>
      </c>
      <c r="E24" s="4">
        <v>332</v>
      </c>
      <c r="F24" s="4" t="s">
        <v>91</v>
      </c>
      <c r="G24" s="31">
        <v>2200</v>
      </c>
      <c r="H24" s="35">
        <v>730400</v>
      </c>
      <c r="I24" s="35">
        <v>36520</v>
      </c>
      <c r="J24" s="35">
        <v>15630.56</v>
      </c>
      <c r="K24" s="42">
        <v>3652</v>
      </c>
      <c r="L24" s="43">
        <v>786202.56</v>
      </c>
    </row>
    <row r="25" spans="1:12" s="11" customFormat="1" ht="24" customHeight="1">
      <c r="A25" s="2"/>
      <c r="B25" s="2"/>
      <c r="C25" s="63"/>
      <c r="D25" s="4" t="s">
        <v>50</v>
      </c>
      <c r="E25" s="4">
        <v>778</v>
      </c>
      <c r="F25" s="4" t="s">
        <v>91</v>
      </c>
      <c r="G25" s="31">
        <v>2500</v>
      </c>
      <c r="H25" s="35">
        <v>1945000</v>
      </c>
      <c r="I25" s="35">
        <v>97250</v>
      </c>
      <c r="J25" s="35">
        <v>41623</v>
      </c>
      <c r="K25" s="42">
        <v>9725</v>
      </c>
      <c r="L25" s="43">
        <v>2093598</v>
      </c>
    </row>
    <row r="26" spans="1:12" s="11" customFormat="1" ht="24" customHeight="1">
      <c r="A26" s="2"/>
      <c r="B26" s="2"/>
      <c r="C26" s="63"/>
      <c r="D26" s="4" t="s">
        <v>54</v>
      </c>
      <c r="E26" s="4">
        <v>465</v>
      </c>
      <c r="F26" s="4" t="s">
        <v>91</v>
      </c>
      <c r="G26" s="31">
        <v>1500</v>
      </c>
      <c r="H26" s="35">
        <v>697500</v>
      </c>
      <c r="I26" s="35">
        <v>34875</v>
      </c>
      <c r="J26" s="35">
        <v>14926.5</v>
      </c>
      <c r="K26" s="42">
        <v>3487.5</v>
      </c>
      <c r="L26" s="43">
        <v>750789</v>
      </c>
    </row>
    <row r="27" spans="1:12" s="11" customFormat="1" ht="24" customHeight="1">
      <c r="A27" s="2"/>
      <c r="B27" s="2"/>
      <c r="C27" s="63"/>
      <c r="D27" s="4" t="s">
        <v>49</v>
      </c>
      <c r="E27" s="4">
        <v>1550</v>
      </c>
      <c r="F27" s="4" t="s">
        <v>91</v>
      </c>
      <c r="G27" s="31">
        <v>3000</v>
      </c>
      <c r="H27" s="35">
        <v>4650000</v>
      </c>
      <c r="I27" s="35">
        <v>232500</v>
      </c>
      <c r="J27" s="35">
        <v>99510</v>
      </c>
      <c r="K27" s="42">
        <v>23250</v>
      </c>
      <c r="L27" s="43">
        <v>5005260</v>
      </c>
    </row>
    <row r="28" spans="1:12" s="11" customFormat="1" ht="24" customHeight="1">
      <c r="A28" s="2"/>
      <c r="B28" s="2"/>
      <c r="C28" s="64"/>
      <c r="D28" s="4" t="s">
        <v>59</v>
      </c>
      <c r="E28" s="4">
        <v>1728.6</v>
      </c>
      <c r="F28" s="4" t="s">
        <v>90</v>
      </c>
      <c r="G28" s="31">
        <v>300</v>
      </c>
      <c r="H28" s="35">
        <v>518580</v>
      </c>
      <c r="I28" s="35">
        <v>25929</v>
      </c>
      <c r="J28" s="35">
        <v>11097.61</v>
      </c>
      <c r="K28" s="42">
        <v>2592.9</v>
      </c>
      <c r="L28" s="43">
        <v>558199.51</v>
      </c>
    </row>
    <row r="29" spans="1:12" s="11" customFormat="1" ht="24" customHeight="1">
      <c r="A29" s="2">
        <v>3</v>
      </c>
      <c r="B29" s="2">
        <v>3</v>
      </c>
      <c r="C29" s="62" t="s">
        <v>38</v>
      </c>
      <c r="D29" s="4" t="s">
        <v>55</v>
      </c>
      <c r="E29" s="4">
        <v>504</v>
      </c>
      <c r="F29" s="4" t="s">
        <v>90</v>
      </c>
      <c r="G29" s="31">
        <v>3800</v>
      </c>
      <c r="H29" s="35">
        <v>1915200</v>
      </c>
      <c r="I29" s="35">
        <v>95760</v>
      </c>
      <c r="J29" s="35">
        <v>40985.279999999999</v>
      </c>
      <c r="K29" s="42">
        <v>9576</v>
      </c>
      <c r="L29" s="43">
        <v>2061521.28</v>
      </c>
    </row>
    <row r="30" spans="1:12" s="11" customFormat="1" ht="24" customHeight="1">
      <c r="A30" s="2"/>
      <c r="B30" s="2"/>
      <c r="C30" s="63"/>
      <c r="D30" s="4" t="s">
        <v>92</v>
      </c>
      <c r="E30" s="4">
        <v>207.8</v>
      </c>
      <c r="F30" s="4" t="s">
        <v>91</v>
      </c>
      <c r="G30" s="31">
        <v>1700</v>
      </c>
      <c r="H30" s="35">
        <v>393260</v>
      </c>
      <c r="I30" s="35">
        <v>19663</v>
      </c>
      <c r="J30" s="35">
        <v>8415.76</v>
      </c>
      <c r="K30" s="42">
        <v>1966.3</v>
      </c>
      <c r="L30" s="43">
        <v>423305.06</v>
      </c>
    </row>
    <row r="31" spans="1:12" s="11" customFormat="1" ht="24" customHeight="1">
      <c r="A31" s="2"/>
      <c r="B31" s="2"/>
      <c r="C31" s="63"/>
      <c r="D31" s="4" t="s">
        <v>51</v>
      </c>
      <c r="E31" s="4">
        <v>170</v>
      </c>
      <c r="F31" s="4" t="s">
        <v>91</v>
      </c>
      <c r="G31" s="31">
        <v>2200</v>
      </c>
      <c r="H31" s="35">
        <v>374000</v>
      </c>
      <c r="I31" s="35">
        <v>18700</v>
      </c>
      <c r="J31" s="35">
        <v>8003.6</v>
      </c>
      <c r="K31" s="42">
        <v>1870</v>
      </c>
      <c r="L31" s="43">
        <v>402573.6</v>
      </c>
    </row>
    <row r="32" spans="1:12" s="11" customFormat="1" ht="24" customHeight="1">
      <c r="A32" s="2"/>
      <c r="B32" s="2"/>
      <c r="C32" s="63"/>
      <c r="D32" s="4" t="s">
        <v>50</v>
      </c>
      <c r="E32" s="4">
        <v>303</v>
      </c>
      <c r="F32" s="4" t="s">
        <v>91</v>
      </c>
      <c r="G32" s="31">
        <v>2500</v>
      </c>
      <c r="H32" s="35">
        <v>757500</v>
      </c>
      <c r="I32" s="35">
        <v>37875</v>
      </c>
      <c r="J32" s="35">
        <v>16210.5</v>
      </c>
      <c r="K32" s="42">
        <v>3787.5</v>
      </c>
      <c r="L32" s="43">
        <v>815373</v>
      </c>
    </row>
    <row r="33" spans="1:12" s="11" customFormat="1" ht="24" customHeight="1">
      <c r="A33" s="2"/>
      <c r="B33" s="2"/>
      <c r="C33" s="63"/>
      <c r="D33" s="4" t="s">
        <v>93</v>
      </c>
      <c r="E33" s="4">
        <v>226</v>
      </c>
      <c r="F33" s="4" t="s">
        <v>91</v>
      </c>
      <c r="G33" s="31">
        <v>1500</v>
      </c>
      <c r="H33" s="35">
        <v>359000</v>
      </c>
      <c r="I33" s="35">
        <v>17950</v>
      </c>
      <c r="J33" s="35">
        <v>7682.6</v>
      </c>
      <c r="K33" s="42">
        <v>1795</v>
      </c>
      <c r="L33" s="43">
        <v>386427.6</v>
      </c>
    </row>
    <row r="34" spans="1:12" s="11" customFormat="1" ht="24" customHeight="1">
      <c r="A34" s="2"/>
      <c r="B34" s="2"/>
      <c r="C34" s="64"/>
      <c r="D34" s="4" t="s">
        <v>49</v>
      </c>
      <c r="E34" s="4">
        <v>595</v>
      </c>
      <c r="F34" s="4" t="s">
        <v>90</v>
      </c>
      <c r="G34" s="31">
        <v>3000</v>
      </c>
      <c r="H34" s="35">
        <v>1785000</v>
      </c>
      <c r="I34" s="35">
        <v>89250</v>
      </c>
      <c r="J34" s="35">
        <v>38199</v>
      </c>
      <c r="K34" s="42">
        <v>8925</v>
      </c>
      <c r="L34" s="43">
        <v>1921374</v>
      </c>
    </row>
    <row r="35" spans="1:12" s="11" customFormat="1" ht="24" customHeight="1">
      <c r="A35" s="4">
        <v>4</v>
      </c>
      <c r="B35" s="4">
        <v>4</v>
      </c>
      <c r="C35" s="68" t="s">
        <v>73</v>
      </c>
      <c r="D35" s="28" t="s">
        <v>64</v>
      </c>
      <c r="E35" s="4">
        <v>640</v>
      </c>
      <c r="F35" s="4" t="s">
        <v>90</v>
      </c>
      <c r="G35" s="31">
        <v>3800</v>
      </c>
      <c r="H35" s="35">
        <v>2432000</v>
      </c>
      <c r="I35" s="35">
        <v>121000</v>
      </c>
      <c r="J35" s="35">
        <v>52044.800000000003</v>
      </c>
      <c r="K35" s="42">
        <v>12100</v>
      </c>
      <c r="L35" s="43">
        <v>2617144.7999999998</v>
      </c>
    </row>
    <row r="36" spans="1:12" s="11" customFormat="1" ht="24" customHeight="1">
      <c r="A36" s="4"/>
      <c r="B36" s="4"/>
      <c r="C36" s="68"/>
      <c r="D36" s="4" t="s">
        <v>59</v>
      </c>
      <c r="E36" s="4">
        <v>902.58</v>
      </c>
      <c r="F36" s="4" t="s">
        <v>90</v>
      </c>
      <c r="G36" s="31">
        <v>300</v>
      </c>
      <c r="H36" s="35">
        <v>270774</v>
      </c>
      <c r="I36" s="35">
        <v>13538.7</v>
      </c>
      <c r="J36" s="35">
        <v>5794.56</v>
      </c>
      <c r="K36" s="42">
        <v>1353.87</v>
      </c>
      <c r="L36" s="43">
        <v>291461.13</v>
      </c>
    </row>
    <row r="37" spans="1:12" s="11" customFormat="1" ht="24" customHeight="1">
      <c r="A37" s="4"/>
      <c r="B37" s="4"/>
      <c r="C37" s="68"/>
      <c r="D37" s="4" t="s">
        <v>92</v>
      </c>
      <c r="E37" s="4">
        <v>239.7</v>
      </c>
      <c r="F37" s="4" t="s">
        <v>91</v>
      </c>
      <c r="G37" s="31">
        <v>1700</v>
      </c>
      <c r="H37" s="35">
        <v>447490</v>
      </c>
      <c r="I37" s="35">
        <v>22374.5</v>
      </c>
      <c r="J37" s="35">
        <v>9576.2900000000009</v>
      </c>
      <c r="K37" s="42">
        <v>2237.4499999999998</v>
      </c>
      <c r="L37" s="43">
        <v>481678.24</v>
      </c>
    </row>
    <row r="38" spans="1:12" s="11" customFormat="1" ht="24" customHeight="1">
      <c r="A38" s="4"/>
      <c r="B38" s="4"/>
      <c r="C38" s="68"/>
      <c r="D38" s="4" t="s">
        <v>93</v>
      </c>
      <c r="E38" s="4">
        <v>376</v>
      </c>
      <c r="F38" s="4" t="s">
        <v>91</v>
      </c>
      <c r="G38" s="31">
        <v>1500</v>
      </c>
      <c r="H38" s="35">
        <v>584000</v>
      </c>
      <c r="I38" s="35">
        <v>29200</v>
      </c>
      <c r="J38" s="35">
        <v>12497.6</v>
      </c>
      <c r="K38" s="42">
        <v>2920</v>
      </c>
      <c r="L38" s="43">
        <v>628617.6</v>
      </c>
    </row>
    <row r="39" spans="1:12" s="11" customFormat="1" ht="24" customHeight="1">
      <c r="A39" s="4"/>
      <c r="B39" s="4"/>
      <c r="C39" s="68"/>
      <c r="D39" s="4" t="s">
        <v>51</v>
      </c>
      <c r="E39" s="4">
        <v>262</v>
      </c>
      <c r="F39" s="4" t="s">
        <v>91</v>
      </c>
      <c r="G39" s="31">
        <v>2200</v>
      </c>
      <c r="H39" s="35">
        <v>576400</v>
      </c>
      <c r="I39" s="35">
        <v>28820</v>
      </c>
      <c r="J39" s="35">
        <v>12334.96</v>
      </c>
      <c r="K39" s="42">
        <v>2882</v>
      </c>
      <c r="L39" s="43">
        <v>620436.96</v>
      </c>
    </row>
    <row r="40" spans="1:12" s="11" customFormat="1" ht="24" customHeight="1">
      <c r="A40" s="4"/>
      <c r="B40" s="4"/>
      <c r="C40" s="68"/>
      <c r="D40" s="4" t="s">
        <v>50</v>
      </c>
      <c r="E40" s="4">
        <v>287</v>
      </c>
      <c r="F40" s="4" t="s">
        <v>91</v>
      </c>
      <c r="G40" s="31">
        <v>2500</v>
      </c>
      <c r="H40" s="35">
        <v>717500</v>
      </c>
      <c r="I40" s="35">
        <v>35875</v>
      </c>
      <c r="J40" s="35">
        <v>15354.5</v>
      </c>
      <c r="K40" s="42">
        <v>3587.5</v>
      </c>
      <c r="L40" s="43">
        <v>772317</v>
      </c>
    </row>
    <row r="41" spans="1:12" s="11" customFormat="1" ht="24" customHeight="1">
      <c r="A41" s="2">
        <v>5</v>
      </c>
      <c r="B41" s="2">
        <v>5</v>
      </c>
      <c r="C41" s="62" t="s">
        <v>40</v>
      </c>
      <c r="D41" s="26" t="s">
        <v>58</v>
      </c>
      <c r="E41" s="4">
        <v>235</v>
      </c>
      <c r="F41" s="4" t="s">
        <v>91</v>
      </c>
      <c r="G41" s="31">
        <v>1700</v>
      </c>
      <c r="H41" s="35">
        <v>399500</v>
      </c>
      <c r="I41" s="35">
        <v>19975</v>
      </c>
      <c r="J41" s="35">
        <v>8549.2999999999993</v>
      </c>
      <c r="K41" s="42">
        <v>1997.5</v>
      </c>
      <c r="L41" s="43">
        <v>430021.8</v>
      </c>
    </row>
    <row r="42" spans="1:12" s="11" customFormat="1" ht="24" customHeight="1">
      <c r="A42" s="2"/>
      <c r="B42" s="2"/>
      <c r="C42" s="63"/>
      <c r="D42" s="4" t="s">
        <v>51</v>
      </c>
      <c r="E42" s="4">
        <v>170</v>
      </c>
      <c r="F42" s="4" t="s">
        <v>91</v>
      </c>
      <c r="G42" s="31">
        <v>2200</v>
      </c>
      <c r="H42" s="35">
        <v>374000</v>
      </c>
      <c r="I42" s="35">
        <v>18700</v>
      </c>
      <c r="J42" s="35">
        <v>8003.6</v>
      </c>
      <c r="K42" s="42">
        <v>1870</v>
      </c>
      <c r="L42" s="43">
        <v>402573.6</v>
      </c>
    </row>
    <row r="43" spans="1:12" s="11" customFormat="1" ht="24" customHeight="1">
      <c r="A43" s="2"/>
      <c r="B43" s="2"/>
      <c r="C43" s="63"/>
      <c r="D43" s="4" t="s">
        <v>50</v>
      </c>
      <c r="E43" s="4">
        <v>320</v>
      </c>
      <c r="F43" s="4" t="s">
        <v>91</v>
      </c>
      <c r="G43" s="31">
        <v>2500</v>
      </c>
      <c r="H43" s="35">
        <v>800000</v>
      </c>
      <c r="I43" s="35">
        <v>40000</v>
      </c>
      <c r="J43" s="35">
        <v>17120</v>
      </c>
      <c r="K43" s="42">
        <v>4000</v>
      </c>
      <c r="L43" s="43">
        <v>861120</v>
      </c>
    </row>
    <row r="44" spans="1:12" s="11" customFormat="1" ht="24" customHeight="1">
      <c r="A44" s="2"/>
      <c r="B44" s="2"/>
      <c r="C44" s="63"/>
      <c r="D44" s="4" t="s">
        <v>93</v>
      </c>
      <c r="E44" s="4">
        <v>271</v>
      </c>
      <c r="F44" s="4" t="s">
        <v>91</v>
      </c>
      <c r="G44" s="31">
        <v>1500</v>
      </c>
      <c r="H44" s="35">
        <v>426500</v>
      </c>
      <c r="I44" s="35">
        <v>21325</v>
      </c>
      <c r="J44" s="35">
        <v>9127.1</v>
      </c>
      <c r="K44" s="42">
        <v>213.25</v>
      </c>
      <c r="L44" s="43">
        <v>457165.35</v>
      </c>
    </row>
    <row r="45" spans="1:12" s="11" customFormat="1" ht="24" customHeight="1">
      <c r="A45" s="2"/>
      <c r="B45" s="2"/>
      <c r="C45" s="64"/>
      <c r="D45" s="4" t="s">
        <v>49</v>
      </c>
      <c r="E45" s="4">
        <v>585</v>
      </c>
      <c r="F45" s="4" t="s">
        <v>90</v>
      </c>
      <c r="G45" s="31">
        <v>3000</v>
      </c>
      <c r="H45" s="35">
        <v>1755000</v>
      </c>
      <c r="I45" s="35">
        <v>87750</v>
      </c>
      <c r="J45" s="35">
        <v>37557</v>
      </c>
      <c r="K45" s="42">
        <v>8775</v>
      </c>
      <c r="L45" s="43">
        <v>1801332</v>
      </c>
    </row>
    <row r="46" spans="1:12" s="11" customFormat="1" ht="24" customHeight="1">
      <c r="A46" s="2">
        <v>6</v>
      </c>
      <c r="B46" s="2">
        <v>6</v>
      </c>
      <c r="C46" s="62" t="s">
        <v>41</v>
      </c>
      <c r="D46" s="26" t="s">
        <v>52</v>
      </c>
      <c r="E46" s="4">
        <v>403</v>
      </c>
      <c r="F46" s="4" t="s">
        <v>90</v>
      </c>
      <c r="G46" s="31">
        <v>3800</v>
      </c>
      <c r="H46" s="35">
        <v>1531400</v>
      </c>
      <c r="I46" s="35">
        <v>76570</v>
      </c>
      <c r="J46" s="35">
        <v>32771.96</v>
      </c>
      <c r="K46" s="42">
        <v>7657</v>
      </c>
      <c r="L46" s="43">
        <v>1648398.96</v>
      </c>
    </row>
    <row r="47" spans="1:12" s="11" customFormat="1" ht="24" customHeight="1">
      <c r="A47" s="2"/>
      <c r="B47" s="2"/>
      <c r="C47" s="63"/>
      <c r="D47" s="4" t="s">
        <v>59</v>
      </c>
      <c r="E47" s="4">
        <v>709.63</v>
      </c>
      <c r="F47" s="4" t="s">
        <v>90</v>
      </c>
      <c r="G47" s="31">
        <v>300</v>
      </c>
      <c r="H47" s="35">
        <v>212889</v>
      </c>
      <c r="I47" s="35">
        <v>10644.45</v>
      </c>
      <c r="J47" s="35">
        <v>4555.82</v>
      </c>
      <c r="K47" s="42">
        <v>1064.45</v>
      </c>
      <c r="L47" s="43">
        <v>229153.72</v>
      </c>
    </row>
    <row r="48" spans="1:12" s="11" customFormat="1" ht="24" customHeight="1">
      <c r="A48" s="2"/>
      <c r="B48" s="2"/>
      <c r="C48" s="63"/>
      <c r="D48" s="4" t="s">
        <v>47</v>
      </c>
      <c r="E48" s="4">
        <v>167.16</v>
      </c>
      <c r="F48" s="4" t="s">
        <v>91</v>
      </c>
      <c r="G48" s="31">
        <v>1700</v>
      </c>
      <c r="H48" s="35">
        <v>284172</v>
      </c>
      <c r="I48" s="35">
        <v>14208.6</v>
      </c>
      <c r="J48" s="35">
        <v>6081.28</v>
      </c>
      <c r="K48" s="42">
        <v>1420.86</v>
      </c>
      <c r="L48" s="43">
        <v>305882.74</v>
      </c>
    </row>
    <row r="49" spans="1:12" s="11" customFormat="1" ht="24" customHeight="1">
      <c r="A49" s="2"/>
      <c r="B49" s="2"/>
      <c r="C49" s="63"/>
      <c r="D49" s="4" t="s">
        <v>48</v>
      </c>
      <c r="E49" s="4">
        <v>241</v>
      </c>
      <c r="F49" s="4" t="s">
        <v>91</v>
      </c>
      <c r="G49" s="31">
        <v>1500</v>
      </c>
      <c r="H49" s="35">
        <v>361500</v>
      </c>
      <c r="I49" s="35">
        <v>18075</v>
      </c>
      <c r="J49" s="35">
        <v>7736.1</v>
      </c>
      <c r="K49" s="42">
        <v>1807.5</v>
      </c>
      <c r="L49" s="43">
        <v>389118.6</v>
      </c>
    </row>
    <row r="50" spans="1:12" s="11" customFormat="1" ht="24" customHeight="1">
      <c r="A50" s="2"/>
      <c r="B50" s="2"/>
      <c r="C50" s="64"/>
      <c r="D50" s="4" t="s">
        <v>51</v>
      </c>
      <c r="E50" s="4">
        <v>208</v>
      </c>
      <c r="F50" s="4" t="s">
        <v>91</v>
      </c>
      <c r="G50" s="31">
        <v>2200</v>
      </c>
      <c r="H50" s="35">
        <v>457600</v>
      </c>
      <c r="I50" s="35">
        <v>22880</v>
      </c>
      <c r="J50" s="35">
        <v>9792.64</v>
      </c>
      <c r="K50" s="42">
        <v>2288</v>
      </c>
      <c r="L50" s="43">
        <v>492560.64000000001</v>
      </c>
    </row>
    <row r="51" spans="1:12" s="11" customFormat="1" ht="24" customHeight="1">
      <c r="A51" s="2">
        <v>7</v>
      </c>
      <c r="B51" s="2">
        <v>7</v>
      </c>
      <c r="C51" s="62" t="s">
        <v>42</v>
      </c>
      <c r="D51" s="26" t="s">
        <v>52</v>
      </c>
      <c r="E51" s="4">
        <v>355</v>
      </c>
      <c r="F51" s="4" t="s">
        <v>90</v>
      </c>
      <c r="G51" s="31">
        <v>3800</v>
      </c>
      <c r="H51" s="35">
        <v>1349000</v>
      </c>
      <c r="I51" s="35">
        <v>67450</v>
      </c>
      <c r="J51" s="35">
        <v>28868.6</v>
      </c>
      <c r="K51" s="42">
        <v>6745</v>
      </c>
      <c r="L51" s="43">
        <v>1452063.6</v>
      </c>
    </row>
    <row r="52" spans="1:12" s="11" customFormat="1" ht="24" customHeight="1">
      <c r="A52" s="2"/>
      <c r="B52" s="2"/>
      <c r="C52" s="63"/>
      <c r="D52" s="4" t="s">
        <v>59</v>
      </c>
      <c r="E52" s="4">
        <v>832</v>
      </c>
      <c r="F52" s="4" t="s">
        <v>90</v>
      </c>
      <c r="G52" s="31">
        <v>300</v>
      </c>
      <c r="H52" s="35">
        <v>249600</v>
      </c>
      <c r="I52" s="35">
        <v>12480</v>
      </c>
      <c r="J52" s="35">
        <v>5341.44</v>
      </c>
      <c r="K52" s="42">
        <v>1248</v>
      </c>
      <c r="L52" s="43">
        <v>268669.44</v>
      </c>
    </row>
    <row r="53" spans="1:12" s="11" customFormat="1" ht="24" customHeight="1">
      <c r="A53" s="2"/>
      <c r="B53" s="2"/>
      <c r="C53" s="64"/>
      <c r="D53" s="4" t="s">
        <v>49</v>
      </c>
      <c r="E53" s="4">
        <v>490</v>
      </c>
      <c r="F53" s="4" t="s">
        <v>90</v>
      </c>
      <c r="G53" s="31">
        <v>2000</v>
      </c>
      <c r="H53" s="35">
        <v>980000</v>
      </c>
      <c r="I53" s="35">
        <v>49000</v>
      </c>
      <c r="J53" s="35">
        <v>20972</v>
      </c>
      <c r="K53" s="42">
        <v>4900</v>
      </c>
      <c r="L53" s="43">
        <v>1054872</v>
      </c>
    </row>
    <row r="54" spans="1:12" s="11" customFormat="1" ht="24" customHeight="1">
      <c r="A54" s="2">
        <v>8</v>
      </c>
      <c r="B54" s="2">
        <v>8</v>
      </c>
      <c r="C54" s="62" t="s">
        <v>43</v>
      </c>
      <c r="D54" s="26" t="s">
        <v>52</v>
      </c>
      <c r="E54" s="4">
        <v>511</v>
      </c>
      <c r="F54" s="4" t="s">
        <v>90</v>
      </c>
      <c r="G54" s="31">
        <v>3800</v>
      </c>
      <c r="H54" s="35">
        <v>1941800</v>
      </c>
      <c r="I54" s="35">
        <v>97090</v>
      </c>
      <c r="J54" s="35">
        <v>41554.519999999997</v>
      </c>
      <c r="K54" s="42">
        <v>9709</v>
      </c>
      <c r="L54" s="43">
        <v>2090153.52</v>
      </c>
    </row>
    <row r="55" spans="1:12" s="11" customFormat="1" ht="24" customHeight="1">
      <c r="A55" s="2"/>
      <c r="B55" s="2"/>
      <c r="C55" s="63"/>
      <c r="D55" s="4" t="s">
        <v>92</v>
      </c>
      <c r="E55" s="4">
        <v>245</v>
      </c>
      <c r="F55" s="4" t="s">
        <v>91</v>
      </c>
      <c r="G55" s="31">
        <v>1700</v>
      </c>
      <c r="H55" s="35">
        <v>456500</v>
      </c>
      <c r="I55" s="35">
        <v>22825</v>
      </c>
      <c r="J55" s="35">
        <v>9769.1</v>
      </c>
      <c r="K55" s="42">
        <v>2282.5</v>
      </c>
      <c r="L55" s="43">
        <v>491376.6</v>
      </c>
    </row>
    <row r="56" spans="1:12" s="11" customFormat="1" ht="24" customHeight="1">
      <c r="A56" s="2"/>
      <c r="B56" s="2"/>
      <c r="C56" s="63"/>
      <c r="D56" s="4" t="s">
        <v>51</v>
      </c>
      <c r="E56" s="4">
        <v>167</v>
      </c>
      <c r="F56" s="4" t="s">
        <v>91</v>
      </c>
      <c r="G56" s="31">
        <v>2200</v>
      </c>
      <c r="H56" s="35">
        <v>367400</v>
      </c>
      <c r="I56" s="35">
        <v>18370</v>
      </c>
      <c r="J56" s="35">
        <v>7862.36</v>
      </c>
      <c r="K56" s="42">
        <v>1837</v>
      </c>
      <c r="L56" s="43">
        <v>395469.36</v>
      </c>
    </row>
    <row r="57" spans="1:12" s="11" customFormat="1" ht="24" customHeight="1">
      <c r="A57" s="2"/>
      <c r="B57" s="2"/>
      <c r="C57" s="63"/>
      <c r="D57" s="4" t="s">
        <v>50</v>
      </c>
      <c r="E57" s="4">
        <v>260</v>
      </c>
      <c r="F57" s="4" t="s">
        <v>91</v>
      </c>
      <c r="G57" s="31">
        <v>2500</v>
      </c>
      <c r="H57" s="35">
        <v>650000</v>
      </c>
      <c r="I57" s="35">
        <v>32500</v>
      </c>
      <c r="J57" s="35">
        <v>13910</v>
      </c>
      <c r="K57" s="42">
        <v>3250</v>
      </c>
      <c r="L57" s="43">
        <v>699660</v>
      </c>
    </row>
    <row r="58" spans="1:12" s="11" customFormat="1" ht="24" customHeight="1">
      <c r="A58" s="2"/>
      <c r="B58" s="2"/>
      <c r="C58" s="63"/>
      <c r="D58" s="4" t="s">
        <v>48</v>
      </c>
      <c r="E58" s="4">
        <v>337</v>
      </c>
      <c r="F58" s="4" t="s">
        <v>91</v>
      </c>
      <c r="G58" s="31">
        <v>1500</v>
      </c>
      <c r="H58" s="35">
        <v>505500</v>
      </c>
      <c r="I58" s="35">
        <v>20275</v>
      </c>
      <c r="J58" s="35">
        <v>10817.7</v>
      </c>
      <c r="K58" s="42">
        <v>2527.5</v>
      </c>
      <c r="L58" s="43">
        <v>544120.19999999995</v>
      </c>
    </row>
    <row r="59" spans="1:12" s="11" customFormat="1" ht="24" customHeight="1">
      <c r="A59" s="2"/>
      <c r="B59" s="2"/>
      <c r="C59" s="64"/>
      <c r="D59" s="4" t="s">
        <v>49</v>
      </c>
      <c r="E59" s="4">
        <v>559</v>
      </c>
      <c r="F59" s="4" t="s">
        <v>90</v>
      </c>
      <c r="G59" s="31">
        <v>3000</v>
      </c>
      <c r="H59" s="35">
        <v>1677000</v>
      </c>
      <c r="I59" s="35">
        <v>83850</v>
      </c>
      <c r="J59" s="35">
        <v>35887.800000000003</v>
      </c>
      <c r="K59" s="42">
        <v>8385</v>
      </c>
      <c r="L59" s="43">
        <v>1805122.8</v>
      </c>
    </row>
    <row r="60" spans="1:12" s="11" customFormat="1" ht="24" customHeight="1">
      <c r="A60" s="4">
        <v>9</v>
      </c>
      <c r="B60" s="4">
        <v>9</v>
      </c>
      <c r="C60" s="62" t="s">
        <v>70</v>
      </c>
      <c r="D60" s="26" t="s">
        <v>64</v>
      </c>
      <c r="E60" s="4">
        <v>640.9</v>
      </c>
      <c r="F60" s="4" t="s">
        <v>90</v>
      </c>
      <c r="G60" s="31">
        <v>3800</v>
      </c>
      <c r="H60" s="35">
        <v>2435420</v>
      </c>
      <c r="I60" s="35">
        <v>121771</v>
      </c>
      <c r="J60" s="35">
        <v>52117.99</v>
      </c>
      <c r="K60" s="42">
        <v>12177.1</v>
      </c>
      <c r="L60" s="43">
        <v>2621486.09</v>
      </c>
    </row>
    <row r="61" spans="1:12" s="11" customFormat="1" ht="24" customHeight="1">
      <c r="A61" s="4"/>
      <c r="B61" s="4"/>
      <c r="C61" s="63"/>
      <c r="D61" s="4" t="s">
        <v>47</v>
      </c>
      <c r="E61" s="4">
        <v>235.3</v>
      </c>
      <c r="F61" s="4" t="s">
        <v>91</v>
      </c>
      <c r="G61" s="31">
        <v>1700</v>
      </c>
      <c r="H61" s="35">
        <v>400010</v>
      </c>
      <c r="I61" s="35">
        <v>20000.5</v>
      </c>
      <c r="J61" s="35">
        <v>8560.2099999999991</v>
      </c>
      <c r="K61" s="42">
        <v>2000.05</v>
      </c>
      <c r="L61" s="43">
        <v>430570.76</v>
      </c>
    </row>
    <row r="62" spans="1:12" s="11" customFormat="1" ht="24" customHeight="1">
      <c r="A62" s="4"/>
      <c r="B62" s="4"/>
      <c r="C62" s="63"/>
      <c r="D62" s="4" t="s">
        <v>65</v>
      </c>
      <c r="E62" s="4">
        <v>255</v>
      </c>
      <c r="F62" s="4" t="s">
        <v>91</v>
      </c>
      <c r="G62" s="31">
        <v>2200</v>
      </c>
      <c r="H62" s="35">
        <v>561000</v>
      </c>
      <c r="I62" s="35">
        <v>28050</v>
      </c>
      <c r="J62" s="35">
        <v>12005.4</v>
      </c>
      <c r="K62" s="42">
        <v>2805</v>
      </c>
      <c r="L62" s="43">
        <v>603860.4</v>
      </c>
    </row>
    <row r="63" spans="1:12" s="11" customFormat="1" ht="24" customHeight="1">
      <c r="A63" s="4"/>
      <c r="B63" s="4"/>
      <c r="C63" s="64"/>
      <c r="D63" s="4" t="s">
        <v>48</v>
      </c>
      <c r="E63" s="4">
        <v>306</v>
      </c>
      <c r="F63" s="4" t="s">
        <v>91</v>
      </c>
      <c r="G63" s="31">
        <v>1500</v>
      </c>
      <c r="H63" s="35">
        <v>459000</v>
      </c>
      <c r="I63" s="35">
        <v>22950</v>
      </c>
      <c r="J63" s="35">
        <v>9822.6</v>
      </c>
      <c r="K63" s="42">
        <v>2295</v>
      </c>
      <c r="L63" s="43">
        <v>494067.6</v>
      </c>
    </row>
    <row r="64" spans="1:12" s="11" customFormat="1" ht="24" customHeight="1">
      <c r="A64" s="4">
        <v>10</v>
      </c>
      <c r="B64" s="4">
        <v>10</v>
      </c>
      <c r="C64" s="62" t="s">
        <v>79</v>
      </c>
      <c r="D64" s="26" t="s">
        <v>52</v>
      </c>
      <c r="E64" s="4">
        <v>447</v>
      </c>
      <c r="F64" s="4" t="s">
        <v>90</v>
      </c>
      <c r="G64" s="31">
        <v>3800</v>
      </c>
      <c r="H64" s="35">
        <v>1698600</v>
      </c>
      <c r="I64" s="35">
        <v>84930</v>
      </c>
      <c r="J64" s="35">
        <v>36350.04</v>
      </c>
      <c r="K64" s="42">
        <v>8493</v>
      </c>
      <c r="L64" s="43">
        <v>1828373.04</v>
      </c>
    </row>
    <row r="65" spans="1:12" s="11" customFormat="1" ht="24" customHeight="1">
      <c r="A65" s="4"/>
      <c r="B65" s="4"/>
      <c r="C65" s="63"/>
      <c r="D65" s="4" t="s">
        <v>92</v>
      </c>
      <c r="E65" s="4">
        <v>196.82</v>
      </c>
      <c r="F65" s="4" t="s">
        <v>91</v>
      </c>
      <c r="G65" s="31">
        <v>1700</v>
      </c>
      <c r="H65" s="35">
        <v>374594</v>
      </c>
      <c r="I65" s="35">
        <v>18729.7</v>
      </c>
      <c r="J65" s="35">
        <v>8016.31</v>
      </c>
      <c r="K65" s="42">
        <v>1872.97</v>
      </c>
      <c r="L65" s="43">
        <v>403212.98</v>
      </c>
    </row>
    <row r="66" spans="1:12" s="11" customFormat="1" ht="24" customHeight="1">
      <c r="A66" s="4"/>
      <c r="B66" s="4"/>
      <c r="C66" s="63"/>
      <c r="D66" s="4" t="s">
        <v>51</v>
      </c>
      <c r="E66" s="4">
        <v>151</v>
      </c>
      <c r="F66" s="4" t="s">
        <v>91</v>
      </c>
      <c r="G66" s="31">
        <v>2200</v>
      </c>
      <c r="H66" s="35">
        <v>332200</v>
      </c>
      <c r="I66" s="35">
        <v>16610</v>
      </c>
      <c r="J66" s="35">
        <v>7109.08</v>
      </c>
      <c r="K66" s="42">
        <v>1661</v>
      </c>
      <c r="L66" s="43">
        <v>357580.08</v>
      </c>
    </row>
    <row r="67" spans="1:12" s="11" customFormat="1" ht="24" customHeight="1">
      <c r="A67" s="4"/>
      <c r="B67" s="4"/>
      <c r="C67" s="63"/>
      <c r="D67" s="4" t="s">
        <v>93</v>
      </c>
      <c r="E67" s="4">
        <v>261</v>
      </c>
      <c r="F67" s="4" t="s">
        <v>91</v>
      </c>
      <c r="G67" s="31">
        <v>1500</v>
      </c>
      <c r="H67" s="35">
        <v>411500</v>
      </c>
      <c r="I67" s="35">
        <v>20575</v>
      </c>
      <c r="J67" s="35">
        <v>8806.1</v>
      </c>
      <c r="K67" s="42">
        <v>2057.5</v>
      </c>
      <c r="L67" s="43">
        <v>442938.6</v>
      </c>
    </row>
    <row r="68" spans="1:12" s="11" customFormat="1" ht="24" customHeight="1">
      <c r="A68" s="4"/>
      <c r="B68" s="4"/>
      <c r="C68" s="63"/>
      <c r="D68" s="4" t="s">
        <v>49</v>
      </c>
      <c r="E68" s="4">
        <v>556.53</v>
      </c>
      <c r="F68" s="4" t="s">
        <v>90</v>
      </c>
      <c r="G68" s="31">
        <v>3000</v>
      </c>
      <c r="H68" s="35">
        <v>1669590</v>
      </c>
      <c r="I68" s="35">
        <v>83479.5</v>
      </c>
      <c r="J68" s="35">
        <v>35729.230000000003</v>
      </c>
      <c r="K68" s="42">
        <v>8347.9500000000007</v>
      </c>
      <c r="L68" s="43">
        <v>1797146.68</v>
      </c>
    </row>
    <row r="69" spans="1:12" s="11" customFormat="1" ht="24" customHeight="1">
      <c r="A69" s="4"/>
      <c r="B69" s="4"/>
      <c r="C69" s="64"/>
      <c r="D69" s="4" t="s">
        <v>59</v>
      </c>
      <c r="E69" s="4">
        <v>452.1</v>
      </c>
      <c r="F69" s="4" t="s">
        <v>90</v>
      </c>
      <c r="G69" s="31">
        <v>300</v>
      </c>
      <c r="H69" s="35">
        <v>135630</v>
      </c>
      <c r="I69" s="35">
        <v>6781.5</v>
      </c>
      <c r="J69" s="35">
        <v>2902.48</v>
      </c>
      <c r="K69" s="42">
        <v>678.15</v>
      </c>
      <c r="L69" s="43">
        <v>145992.13</v>
      </c>
    </row>
    <row r="70" spans="1:12" s="11" customFormat="1" ht="24" customHeight="1">
      <c r="A70" s="4">
        <v>11</v>
      </c>
      <c r="B70" s="4">
        <v>11</v>
      </c>
      <c r="C70" s="61" t="s">
        <v>100</v>
      </c>
      <c r="D70" s="4" t="s">
        <v>49</v>
      </c>
      <c r="E70" s="4">
        <v>734.5</v>
      </c>
      <c r="F70" s="4" t="s">
        <v>90</v>
      </c>
      <c r="G70" s="31">
        <v>3000</v>
      </c>
      <c r="H70" s="35">
        <v>2203500</v>
      </c>
      <c r="I70" s="35">
        <v>110175</v>
      </c>
      <c r="J70" s="35">
        <v>47154.9</v>
      </c>
      <c r="K70" s="42">
        <v>11075</v>
      </c>
      <c r="L70" s="43">
        <v>2371904.9</v>
      </c>
    </row>
    <row r="71" spans="1:12" s="11" customFormat="1" ht="24" customHeight="1">
      <c r="A71" s="2"/>
      <c r="B71" s="2"/>
      <c r="C71" s="25" t="s">
        <v>3</v>
      </c>
      <c r="D71" s="4"/>
      <c r="E71" s="4"/>
      <c r="F71" s="4"/>
      <c r="G71" s="31"/>
      <c r="H71" s="35">
        <f>SUM(H16:H70)</f>
        <v>54421009</v>
      </c>
      <c r="I71" s="35">
        <f>SUM(I16:I70)</f>
        <v>2715450.45</v>
      </c>
      <c r="J71" s="35">
        <f>SUM(J16:J70)</f>
        <v>1164609.5799999998</v>
      </c>
      <c r="K71" s="42">
        <f>SUM(K16:K70)</f>
        <v>270183.30000000005</v>
      </c>
      <c r="L71" s="43">
        <f>SUM(L16:L70)</f>
        <v>58488502.330000006</v>
      </c>
    </row>
    <row r="72" spans="1:12" s="11" customFormat="1" ht="24" customHeight="1">
      <c r="A72" s="99" t="s">
        <v>44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1"/>
    </row>
    <row r="73" spans="1:12" s="11" customFormat="1" ht="24" customHeight="1">
      <c r="A73" s="3">
        <v>12</v>
      </c>
      <c r="B73" s="3">
        <v>1</v>
      </c>
      <c r="C73" s="62" t="s">
        <v>60</v>
      </c>
      <c r="D73" s="26" t="s">
        <v>52</v>
      </c>
      <c r="E73" s="4">
        <v>60</v>
      </c>
      <c r="F73" s="4" t="s">
        <v>90</v>
      </c>
      <c r="G73" s="31">
        <v>3800</v>
      </c>
      <c r="H73" s="35">
        <v>228000</v>
      </c>
      <c r="I73" s="35">
        <v>11400</v>
      </c>
      <c r="J73" s="35">
        <v>4879.2</v>
      </c>
      <c r="K73" s="42">
        <v>1140</v>
      </c>
      <c r="L73" s="43">
        <v>245419.2</v>
      </c>
    </row>
    <row r="74" spans="1:12" s="11" customFormat="1" ht="24" customHeight="1">
      <c r="A74" s="3"/>
      <c r="B74" s="3"/>
      <c r="C74" s="63"/>
      <c r="D74" s="4" t="s">
        <v>47</v>
      </c>
      <c r="E74" s="4">
        <v>15</v>
      </c>
      <c r="F74" s="4" t="s">
        <v>91</v>
      </c>
      <c r="G74" s="31">
        <v>1700</v>
      </c>
      <c r="H74" s="35">
        <v>25500</v>
      </c>
      <c r="I74" s="35">
        <v>1275</v>
      </c>
      <c r="J74" s="35">
        <v>545.70000000000005</v>
      </c>
      <c r="K74" s="42">
        <v>127.5</v>
      </c>
      <c r="L74" s="43">
        <v>27448.2</v>
      </c>
    </row>
    <row r="75" spans="1:12" s="11" customFormat="1" ht="24" customHeight="1">
      <c r="A75" s="3"/>
      <c r="B75" s="3"/>
      <c r="C75" s="63"/>
      <c r="D75" s="4" t="s">
        <v>48</v>
      </c>
      <c r="E75" s="4">
        <v>50</v>
      </c>
      <c r="F75" s="4" t="s">
        <v>91</v>
      </c>
      <c r="G75" s="31">
        <v>1500</v>
      </c>
      <c r="H75" s="35">
        <v>75000</v>
      </c>
      <c r="I75" s="35">
        <v>37580</v>
      </c>
      <c r="J75" s="35">
        <v>1605</v>
      </c>
      <c r="K75" s="42">
        <v>375</v>
      </c>
      <c r="L75" s="43">
        <v>80730</v>
      </c>
    </row>
    <row r="76" spans="1:12" s="11" customFormat="1" ht="24" customHeight="1">
      <c r="A76" s="3"/>
      <c r="B76" s="3"/>
      <c r="C76" s="64"/>
      <c r="D76" s="4" t="s">
        <v>49</v>
      </c>
      <c r="E76" s="4">
        <v>398</v>
      </c>
      <c r="F76" s="4" t="s">
        <v>90</v>
      </c>
      <c r="G76" s="31">
        <v>3000</v>
      </c>
      <c r="H76" s="35">
        <v>1194000</v>
      </c>
      <c r="I76" s="35">
        <v>59700</v>
      </c>
      <c r="J76" s="35">
        <v>25551.599999999999</v>
      </c>
      <c r="K76" s="42">
        <v>5970</v>
      </c>
      <c r="L76" s="43">
        <v>1285221.6000000001</v>
      </c>
    </row>
    <row r="77" spans="1:12" s="11" customFormat="1" ht="24" customHeight="1">
      <c r="A77" s="3">
        <v>13</v>
      </c>
      <c r="B77" s="3">
        <v>2</v>
      </c>
      <c r="C77" s="62" t="s">
        <v>61</v>
      </c>
      <c r="D77" s="26" t="s">
        <v>52</v>
      </c>
      <c r="E77" s="4">
        <v>680</v>
      </c>
      <c r="F77" s="4" t="s">
        <v>90</v>
      </c>
      <c r="G77" s="31">
        <v>3800</v>
      </c>
      <c r="H77" s="35">
        <v>2584000</v>
      </c>
      <c r="I77" s="35">
        <v>129200</v>
      </c>
      <c r="J77" s="35">
        <v>55297.599999999999</v>
      </c>
      <c r="K77" s="42">
        <v>12920</v>
      </c>
      <c r="L77" s="43">
        <v>2781417.6</v>
      </c>
    </row>
    <row r="78" spans="1:12" s="11" customFormat="1" ht="24" customHeight="1">
      <c r="A78" s="3"/>
      <c r="B78" s="3"/>
      <c r="C78" s="63"/>
      <c r="D78" s="4" t="s">
        <v>49</v>
      </c>
      <c r="E78" s="4">
        <v>476</v>
      </c>
      <c r="F78" s="4" t="s">
        <v>90</v>
      </c>
      <c r="G78" s="31">
        <v>3000</v>
      </c>
      <c r="H78" s="35">
        <v>1428000</v>
      </c>
      <c r="I78" s="35">
        <v>71400</v>
      </c>
      <c r="J78" s="35">
        <v>30559.200000000001</v>
      </c>
      <c r="K78" s="42">
        <v>7140</v>
      </c>
      <c r="L78" s="43">
        <v>1537099.2</v>
      </c>
    </row>
    <row r="79" spans="1:12" s="11" customFormat="1" ht="24" customHeight="1">
      <c r="A79" s="3"/>
      <c r="B79" s="3"/>
      <c r="C79" s="64"/>
      <c r="D79" s="4" t="s">
        <v>48</v>
      </c>
      <c r="E79" s="4">
        <v>110</v>
      </c>
      <c r="F79" s="4" t="s">
        <v>91</v>
      </c>
      <c r="G79" s="31">
        <v>1500</v>
      </c>
      <c r="H79" s="35">
        <v>165000</v>
      </c>
      <c r="I79" s="35">
        <v>8250</v>
      </c>
      <c r="J79" s="35">
        <v>3531</v>
      </c>
      <c r="K79" s="42">
        <v>825</v>
      </c>
      <c r="L79" s="43">
        <v>177606</v>
      </c>
    </row>
    <row r="80" spans="1:12" s="11" customFormat="1" ht="24" customHeight="1">
      <c r="A80" s="4"/>
      <c r="B80" s="4"/>
      <c r="C80" s="25" t="s">
        <v>3</v>
      </c>
      <c r="D80" s="4"/>
      <c r="E80" s="4"/>
      <c r="F80" s="4"/>
      <c r="G80" s="31"/>
      <c r="H80" s="35">
        <f>SUM(H73:H79)</f>
        <v>5699500</v>
      </c>
      <c r="I80" s="35">
        <f>SUM(I73:I79)</f>
        <v>318805</v>
      </c>
      <c r="J80" s="35">
        <f>SUM(J73:J79)</f>
        <v>121969.3</v>
      </c>
      <c r="K80" s="42">
        <f>SUM(K73:K79)</f>
        <v>28497.5</v>
      </c>
      <c r="L80" s="43">
        <f>SUM(L73:L79)</f>
        <v>6134941.7999999998</v>
      </c>
    </row>
    <row r="81" spans="1:12" s="11" customFormat="1" ht="24" customHeight="1">
      <c r="A81" s="99" t="s">
        <v>45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1"/>
    </row>
    <row r="82" spans="1:12" s="11" customFormat="1" ht="24" customHeight="1">
      <c r="A82" s="4">
        <v>14</v>
      </c>
      <c r="B82" s="4">
        <v>1</v>
      </c>
      <c r="C82" s="62" t="s">
        <v>62</v>
      </c>
      <c r="D82" s="26" t="s">
        <v>64</v>
      </c>
      <c r="E82" s="4">
        <v>364</v>
      </c>
      <c r="F82" s="4" t="s">
        <v>90</v>
      </c>
      <c r="G82" s="31">
        <v>2500</v>
      </c>
      <c r="H82" s="35">
        <v>910000</v>
      </c>
      <c r="I82" s="35">
        <v>45500</v>
      </c>
      <c r="J82" s="35">
        <v>19474</v>
      </c>
      <c r="K82" s="42">
        <v>4550</v>
      </c>
      <c r="L82" s="43">
        <v>979524</v>
      </c>
    </row>
    <row r="83" spans="1:12" s="11" customFormat="1" ht="24" customHeight="1">
      <c r="A83" s="4"/>
      <c r="B83" s="4"/>
      <c r="C83" s="63"/>
      <c r="D83" s="4" t="s">
        <v>59</v>
      </c>
      <c r="E83" s="4">
        <v>385</v>
      </c>
      <c r="F83" s="4" t="s">
        <v>90</v>
      </c>
      <c r="G83" s="31">
        <v>300</v>
      </c>
      <c r="H83" s="35">
        <v>115500</v>
      </c>
      <c r="I83" s="35">
        <v>5775</v>
      </c>
      <c r="J83" s="35">
        <v>2471.6999999999998</v>
      </c>
      <c r="K83" s="42">
        <v>577.5</v>
      </c>
      <c r="L83" s="43">
        <v>124324.2</v>
      </c>
    </row>
    <row r="84" spans="1:12" s="11" customFormat="1" ht="24" customHeight="1">
      <c r="A84" s="4"/>
      <c r="B84" s="4"/>
      <c r="C84" s="63"/>
      <c r="D84" s="4" t="s">
        <v>47</v>
      </c>
      <c r="E84" s="4">
        <v>50</v>
      </c>
      <c r="F84" s="4" t="s">
        <v>91</v>
      </c>
      <c r="G84" s="31">
        <v>1700</v>
      </c>
      <c r="H84" s="35">
        <v>85000</v>
      </c>
      <c r="I84" s="35">
        <v>4250</v>
      </c>
      <c r="J84" s="35">
        <v>1819</v>
      </c>
      <c r="K84" s="42">
        <v>425</v>
      </c>
      <c r="L84" s="43">
        <v>91494</v>
      </c>
    </row>
    <row r="85" spans="1:12" s="11" customFormat="1" ht="24" customHeight="1">
      <c r="A85" s="4"/>
      <c r="B85" s="4"/>
      <c r="C85" s="63"/>
      <c r="D85" s="4" t="s">
        <v>48</v>
      </c>
      <c r="E85" s="4">
        <v>70</v>
      </c>
      <c r="F85" s="4" t="s">
        <v>91</v>
      </c>
      <c r="G85" s="31">
        <v>1500</v>
      </c>
      <c r="H85" s="35">
        <v>105000</v>
      </c>
      <c r="I85" s="35">
        <v>5250</v>
      </c>
      <c r="J85" s="35">
        <v>2247</v>
      </c>
      <c r="K85" s="42">
        <v>525</v>
      </c>
      <c r="L85" s="43">
        <v>113022</v>
      </c>
    </row>
    <row r="86" spans="1:12" s="11" customFormat="1" ht="24" customHeight="1">
      <c r="A86" s="4"/>
      <c r="B86" s="4"/>
      <c r="C86" s="63"/>
      <c r="D86" s="4" t="s">
        <v>51</v>
      </c>
      <c r="E86" s="4">
        <v>90</v>
      </c>
      <c r="F86" s="4" t="s">
        <v>91</v>
      </c>
      <c r="G86" s="31">
        <v>2200</v>
      </c>
      <c r="H86" s="35">
        <v>198000</v>
      </c>
      <c r="I86" s="35">
        <v>9900</v>
      </c>
      <c r="J86" s="35">
        <v>4237.2</v>
      </c>
      <c r="K86" s="42">
        <v>990</v>
      </c>
      <c r="L86" s="43">
        <v>213127.2</v>
      </c>
    </row>
    <row r="87" spans="1:12" s="11" customFormat="1" ht="24" customHeight="1">
      <c r="A87" s="4"/>
      <c r="B87" s="4"/>
      <c r="C87" s="64"/>
      <c r="D87" s="4" t="s">
        <v>50</v>
      </c>
      <c r="E87" s="4">
        <v>310</v>
      </c>
      <c r="F87" s="4" t="s">
        <v>91</v>
      </c>
      <c r="G87" s="31">
        <v>2500</v>
      </c>
      <c r="H87" s="35">
        <v>750000</v>
      </c>
      <c r="I87" s="35">
        <v>37500</v>
      </c>
      <c r="J87" s="35">
        <v>16050</v>
      </c>
      <c r="K87" s="42">
        <v>3750</v>
      </c>
      <c r="L87" s="43">
        <v>807300</v>
      </c>
    </row>
    <row r="88" spans="1:12" s="11" customFormat="1" ht="24" customHeight="1">
      <c r="A88" s="4">
        <v>15</v>
      </c>
      <c r="B88" s="4">
        <v>2</v>
      </c>
      <c r="C88" s="62" t="s">
        <v>63</v>
      </c>
      <c r="D88" s="26" t="s">
        <v>64</v>
      </c>
      <c r="E88" s="4">
        <v>364</v>
      </c>
      <c r="F88" s="4" t="s">
        <v>90</v>
      </c>
      <c r="G88" s="31">
        <v>2500</v>
      </c>
      <c r="H88" s="35">
        <v>910000</v>
      </c>
      <c r="I88" s="35">
        <v>45500</v>
      </c>
      <c r="J88" s="35">
        <v>19474</v>
      </c>
      <c r="K88" s="42">
        <v>4550</v>
      </c>
      <c r="L88" s="43">
        <v>979524</v>
      </c>
    </row>
    <row r="89" spans="1:12" s="11" customFormat="1" ht="24" customHeight="1">
      <c r="A89" s="4"/>
      <c r="B89" s="4"/>
      <c r="C89" s="63"/>
      <c r="D89" s="4" t="s">
        <v>59</v>
      </c>
      <c r="E89" s="4">
        <v>385</v>
      </c>
      <c r="F89" s="4" t="s">
        <v>90</v>
      </c>
      <c r="G89" s="31">
        <v>300</v>
      </c>
      <c r="H89" s="35">
        <v>115500</v>
      </c>
      <c r="I89" s="35">
        <v>5775</v>
      </c>
      <c r="J89" s="35">
        <v>2471.6999999999998</v>
      </c>
      <c r="K89" s="42">
        <v>577.5</v>
      </c>
      <c r="L89" s="43">
        <v>124324.2</v>
      </c>
    </row>
    <row r="90" spans="1:12" s="11" customFormat="1" ht="24" customHeight="1">
      <c r="A90" s="4"/>
      <c r="B90" s="4"/>
      <c r="C90" s="63"/>
      <c r="D90" s="4" t="s">
        <v>47</v>
      </c>
      <c r="E90" s="4">
        <v>50</v>
      </c>
      <c r="F90" s="4" t="s">
        <v>91</v>
      </c>
      <c r="G90" s="31">
        <v>1700</v>
      </c>
      <c r="H90" s="35">
        <v>85000</v>
      </c>
      <c r="I90" s="35">
        <v>4250</v>
      </c>
      <c r="J90" s="35">
        <v>1819</v>
      </c>
      <c r="K90" s="42">
        <v>425</v>
      </c>
      <c r="L90" s="43">
        <v>91494</v>
      </c>
    </row>
    <row r="91" spans="1:12" s="11" customFormat="1" ht="24" customHeight="1">
      <c r="A91" s="4"/>
      <c r="B91" s="4"/>
      <c r="C91" s="63"/>
      <c r="D91" s="4" t="s">
        <v>65</v>
      </c>
      <c r="E91" s="4">
        <v>90</v>
      </c>
      <c r="F91" s="4" t="s">
        <v>91</v>
      </c>
      <c r="G91" s="31">
        <v>2200</v>
      </c>
      <c r="H91" s="35">
        <v>198000</v>
      </c>
      <c r="I91" s="35">
        <v>9900</v>
      </c>
      <c r="J91" s="35">
        <v>4237.2</v>
      </c>
      <c r="K91" s="42">
        <v>990</v>
      </c>
      <c r="L91" s="43">
        <v>213127.2</v>
      </c>
    </row>
    <row r="92" spans="1:12" s="11" customFormat="1" ht="24" customHeight="1">
      <c r="A92" s="4"/>
      <c r="B92" s="4"/>
      <c r="C92" s="63"/>
      <c r="D92" s="4" t="s">
        <v>50</v>
      </c>
      <c r="E92" s="4">
        <v>310</v>
      </c>
      <c r="F92" s="4" t="s">
        <v>91</v>
      </c>
      <c r="G92" s="31">
        <v>2500</v>
      </c>
      <c r="H92" s="35">
        <v>775000</v>
      </c>
      <c r="I92" s="35">
        <v>38750</v>
      </c>
      <c r="J92" s="35">
        <v>16585</v>
      </c>
      <c r="K92" s="42">
        <v>3875</v>
      </c>
      <c r="L92" s="43">
        <v>834210</v>
      </c>
    </row>
    <row r="93" spans="1:12" s="11" customFormat="1" ht="24" customHeight="1">
      <c r="A93" s="4"/>
      <c r="B93" s="4"/>
      <c r="C93" s="64"/>
      <c r="D93" s="4" t="s">
        <v>54</v>
      </c>
      <c r="E93" s="4">
        <v>70</v>
      </c>
      <c r="F93" s="4" t="s">
        <v>91</v>
      </c>
      <c r="G93" s="31">
        <v>1500</v>
      </c>
      <c r="H93" s="35">
        <v>105000</v>
      </c>
      <c r="I93" s="35">
        <v>5250</v>
      </c>
      <c r="J93" s="35">
        <v>2247</v>
      </c>
      <c r="K93" s="42">
        <v>525</v>
      </c>
      <c r="L93" s="43">
        <v>113022</v>
      </c>
    </row>
    <row r="94" spans="1:12" s="11" customFormat="1" ht="24" customHeight="1">
      <c r="A94" s="4"/>
      <c r="B94" s="4"/>
      <c r="C94" s="25" t="s">
        <v>3</v>
      </c>
      <c r="D94" s="4"/>
      <c r="E94" s="4"/>
      <c r="F94" s="4"/>
      <c r="G94" s="31"/>
      <c r="H94" s="35">
        <f>SUM(H82:H93)</f>
        <v>4352000</v>
      </c>
      <c r="I94" s="35">
        <f>SUM(I82:I93)</f>
        <v>217600</v>
      </c>
      <c r="J94" s="35">
        <f>SUM(J82:J93)</f>
        <v>93132.799999999988</v>
      </c>
      <c r="K94" s="42">
        <f>SUM(K82:K93)</f>
        <v>21760</v>
      </c>
      <c r="L94" s="43">
        <f>SUM(L82:L93)</f>
        <v>4684492.8000000007</v>
      </c>
    </row>
    <row r="95" spans="1:12" s="11" customFormat="1" ht="24" customHeight="1">
      <c r="A95" s="99" t="s">
        <v>36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1"/>
    </row>
    <row r="96" spans="1:12" s="11" customFormat="1" ht="24" customHeight="1">
      <c r="A96" s="4">
        <v>16</v>
      </c>
      <c r="B96" s="4">
        <v>1</v>
      </c>
      <c r="C96" s="62" t="s">
        <v>66</v>
      </c>
      <c r="D96" s="26" t="s">
        <v>52</v>
      </c>
      <c r="E96" s="4">
        <v>626.20000000000005</v>
      </c>
      <c r="F96" s="4" t="s">
        <v>90</v>
      </c>
      <c r="G96" s="31">
        <v>3800</v>
      </c>
      <c r="H96" s="35">
        <v>2379560</v>
      </c>
      <c r="I96" s="35">
        <v>118978</v>
      </c>
      <c r="J96" s="35">
        <v>50922.58</v>
      </c>
      <c r="K96" s="42">
        <v>11897.8</v>
      </c>
      <c r="L96" s="43">
        <v>2561358.38</v>
      </c>
    </row>
    <row r="97" spans="1:12" s="11" customFormat="1" ht="24" customHeight="1">
      <c r="A97" s="4"/>
      <c r="B97" s="4"/>
      <c r="C97" s="63"/>
      <c r="D97" s="4" t="s">
        <v>47</v>
      </c>
      <c r="E97" s="4">
        <v>157.77000000000001</v>
      </c>
      <c r="F97" s="4" t="s">
        <v>91</v>
      </c>
      <c r="G97" s="31">
        <v>1700</v>
      </c>
      <c r="H97" s="35">
        <v>268209</v>
      </c>
      <c r="I97" s="35">
        <v>13410.45</v>
      </c>
      <c r="J97" s="35">
        <v>5739.7</v>
      </c>
      <c r="K97" s="42">
        <v>1341.05</v>
      </c>
      <c r="L97" s="43">
        <v>288700.2</v>
      </c>
    </row>
    <row r="98" spans="1:12" s="11" customFormat="1" ht="24" customHeight="1">
      <c r="A98" s="4"/>
      <c r="B98" s="4"/>
      <c r="C98" s="63"/>
      <c r="D98" s="4" t="s">
        <v>51</v>
      </c>
      <c r="E98" s="4">
        <v>200</v>
      </c>
      <c r="F98" s="4" t="s">
        <v>91</v>
      </c>
      <c r="G98" s="31">
        <v>2200</v>
      </c>
      <c r="H98" s="35">
        <v>440000</v>
      </c>
      <c r="I98" s="35">
        <v>22000</v>
      </c>
      <c r="J98" s="35">
        <v>9416</v>
      </c>
      <c r="K98" s="42">
        <v>2200</v>
      </c>
      <c r="L98" s="43">
        <v>473616</v>
      </c>
    </row>
    <row r="99" spans="1:12" s="11" customFormat="1" ht="24" customHeight="1">
      <c r="A99" s="4"/>
      <c r="B99" s="4"/>
      <c r="C99" s="63"/>
      <c r="D99" s="4" t="s">
        <v>50</v>
      </c>
      <c r="E99" s="4">
        <v>256</v>
      </c>
      <c r="F99" s="4" t="s">
        <v>91</v>
      </c>
      <c r="G99" s="31">
        <v>2500</v>
      </c>
      <c r="H99" s="35">
        <v>640000</v>
      </c>
      <c r="I99" s="35">
        <v>32000</v>
      </c>
      <c r="J99" s="35">
        <v>13696</v>
      </c>
      <c r="K99" s="42">
        <v>3200</v>
      </c>
      <c r="L99" s="43">
        <v>688896</v>
      </c>
    </row>
    <row r="100" spans="1:12" s="11" customFormat="1" ht="24" customHeight="1">
      <c r="A100" s="4"/>
      <c r="B100" s="4"/>
      <c r="C100" s="63"/>
      <c r="D100" s="4" t="s">
        <v>48</v>
      </c>
      <c r="E100" s="4">
        <v>216</v>
      </c>
      <c r="F100" s="4" t="s">
        <v>91</v>
      </c>
      <c r="G100" s="31">
        <v>1500</v>
      </c>
      <c r="H100" s="35">
        <v>324000</v>
      </c>
      <c r="I100" s="35">
        <v>16200</v>
      </c>
      <c r="J100" s="35">
        <v>6933.6</v>
      </c>
      <c r="K100" s="42">
        <v>1620</v>
      </c>
      <c r="L100" s="43">
        <v>348753.6</v>
      </c>
    </row>
    <row r="101" spans="1:12" s="11" customFormat="1" ht="24" customHeight="1">
      <c r="A101" s="4"/>
      <c r="B101" s="4"/>
      <c r="C101" s="64"/>
      <c r="D101" s="4" t="s">
        <v>49</v>
      </c>
      <c r="E101" s="4">
        <v>598</v>
      </c>
      <c r="F101" s="4" t="s">
        <v>90</v>
      </c>
      <c r="G101" s="31">
        <v>3000</v>
      </c>
      <c r="H101" s="35">
        <v>1794000</v>
      </c>
      <c r="I101" s="35">
        <v>89700</v>
      </c>
      <c r="J101" s="35">
        <v>38391.599999999999</v>
      </c>
      <c r="K101" s="42">
        <v>8970</v>
      </c>
      <c r="L101" s="43">
        <v>1931061.6</v>
      </c>
    </row>
    <row r="102" spans="1:12" s="11" customFormat="1" ht="24" customHeight="1">
      <c r="A102" s="4">
        <v>17</v>
      </c>
      <c r="B102" s="4">
        <v>2</v>
      </c>
      <c r="C102" s="62" t="s">
        <v>67</v>
      </c>
      <c r="D102" s="26" t="s">
        <v>52</v>
      </c>
      <c r="E102" s="4">
        <v>588</v>
      </c>
      <c r="F102" s="4" t="s">
        <v>90</v>
      </c>
      <c r="G102" s="31">
        <v>3800</v>
      </c>
      <c r="H102" s="35">
        <v>2234400</v>
      </c>
      <c r="I102" s="35">
        <v>111720</v>
      </c>
      <c r="J102" s="35">
        <v>47816.160000000003</v>
      </c>
      <c r="K102" s="42">
        <v>11172</v>
      </c>
      <c r="L102" s="43">
        <v>2405108.16</v>
      </c>
    </row>
    <row r="103" spans="1:12" s="11" customFormat="1" ht="24" customHeight="1">
      <c r="A103" s="4"/>
      <c r="B103" s="4"/>
      <c r="C103" s="63"/>
      <c r="D103" s="4" t="s">
        <v>92</v>
      </c>
      <c r="E103" s="4">
        <v>160.5</v>
      </c>
      <c r="F103" s="4" t="s">
        <v>91</v>
      </c>
      <c r="G103" s="31">
        <v>1700</v>
      </c>
      <c r="H103" s="35">
        <v>312850</v>
      </c>
      <c r="I103" s="35">
        <v>15642.5</v>
      </c>
      <c r="J103" s="35">
        <v>6694.99</v>
      </c>
      <c r="K103" s="42">
        <v>1564.25</v>
      </c>
      <c r="L103" s="43">
        <v>336751.74</v>
      </c>
    </row>
    <row r="104" spans="1:12" s="11" customFormat="1" ht="24" customHeight="1">
      <c r="A104" s="4"/>
      <c r="B104" s="4"/>
      <c r="C104" s="63"/>
      <c r="D104" s="4" t="s">
        <v>51</v>
      </c>
      <c r="E104" s="4">
        <v>204</v>
      </c>
      <c r="F104" s="4" t="s">
        <v>91</v>
      </c>
      <c r="G104" s="31">
        <v>2200</v>
      </c>
      <c r="H104" s="35">
        <v>448800</v>
      </c>
      <c r="I104" s="35">
        <v>22440</v>
      </c>
      <c r="J104" s="35">
        <v>9604.32</v>
      </c>
      <c r="K104" s="42">
        <v>2244</v>
      </c>
      <c r="L104" s="43">
        <v>483088.32</v>
      </c>
    </row>
    <row r="105" spans="1:12" s="11" customFormat="1" ht="24" customHeight="1">
      <c r="A105" s="4"/>
      <c r="B105" s="4"/>
      <c r="C105" s="63"/>
      <c r="D105" s="4" t="s">
        <v>50</v>
      </c>
      <c r="E105" s="4">
        <v>262</v>
      </c>
      <c r="F105" s="4" t="s">
        <v>91</v>
      </c>
      <c r="G105" s="31">
        <v>2500</v>
      </c>
      <c r="H105" s="35">
        <v>655000</v>
      </c>
      <c r="I105" s="35">
        <v>32750</v>
      </c>
      <c r="J105" s="35">
        <v>14017</v>
      </c>
      <c r="K105" s="42">
        <v>3275</v>
      </c>
      <c r="L105" s="43">
        <v>705042</v>
      </c>
    </row>
    <row r="106" spans="1:12" s="11" customFormat="1" ht="24" customHeight="1">
      <c r="A106" s="4"/>
      <c r="B106" s="4"/>
      <c r="C106" s="63"/>
      <c r="D106" s="4" t="s">
        <v>48</v>
      </c>
      <c r="E106" s="4">
        <v>229</v>
      </c>
      <c r="F106" s="4" t="s">
        <v>91</v>
      </c>
      <c r="G106" s="31">
        <v>1500</v>
      </c>
      <c r="H106" s="35">
        <v>343500</v>
      </c>
      <c r="I106" s="35">
        <v>17175</v>
      </c>
      <c r="J106" s="35">
        <v>7350.9</v>
      </c>
      <c r="K106" s="42">
        <v>1717.5</v>
      </c>
      <c r="L106" s="43">
        <v>369743.4</v>
      </c>
    </row>
    <row r="107" spans="1:12" s="11" customFormat="1" ht="24" customHeight="1">
      <c r="A107" s="4"/>
      <c r="B107" s="4"/>
      <c r="C107" s="64"/>
      <c r="D107" s="4" t="s">
        <v>49</v>
      </c>
      <c r="E107" s="4">
        <v>577</v>
      </c>
      <c r="F107" s="4" t="s">
        <v>90</v>
      </c>
      <c r="G107" s="31">
        <v>3000</v>
      </c>
      <c r="H107" s="35">
        <v>1731000</v>
      </c>
      <c r="I107" s="35">
        <v>86550</v>
      </c>
      <c r="J107" s="35">
        <v>37043.4</v>
      </c>
      <c r="K107" s="42">
        <v>8655</v>
      </c>
      <c r="L107" s="43">
        <v>1863248.4</v>
      </c>
    </row>
    <row r="108" spans="1:12" s="11" customFormat="1" ht="24" customHeight="1">
      <c r="A108" s="4">
        <v>18</v>
      </c>
      <c r="B108" s="4">
        <v>3</v>
      </c>
      <c r="C108" s="62" t="s">
        <v>68</v>
      </c>
      <c r="D108" s="26" t="s">
        <v>64</v>
      </c>
      <c r="E108" s="4">
        <v>462</v>
      </c>
      <c r="F108" s="4" t="s">
        <v>90</v>
      </c>
      <c r="G108" s="31">
        <v>3800</v>
      </c>
      <c r="H108" s="35">
        <v>1755600</v>
      </c>
      <c r="I108" s="35">
        <v>87780</v>
      </c>
      <c r="J108" s="35">
        <v>37569.839999999997</v>
      </c>
      <c r="K108" s="42">
        <v>8778</v>
      </c>
      <c r="L108" s="43">
        <v>1889727.84</v>
      </c>
    </row>
    <row r="109" spans="1:12" s="11" customFormat="1" ht="24" customHeight="1">
      <c r="A109" s="4"/>
      <c r="B109" s="4"/>
      <c r="C109" s="63"/>
      <c r="D109" s="4" t="s">
        <v>59</v>
      </c>
      <c r="E109" s="4">
        <v>683.2</v>
      </c>
      <c r="F109" s="4" t="s">
        <v>90</v>
      </c>
      <c r="G109" s="31">
        <v>300</v>
      </c>
      <c r="H109" s="35">
        <v>204960</v>
      </c>
      <c r="I109" s="35">
        <v>10248</v>
      </c>
      <c r="J109" s="35">
        <v>4386.1400000000003</v>
      </c>
      <c r="K109" s="42">
        <v>1024.8</v>
      </c>
      <c r="L109" s="43">
        <v>220618.94</v>
      </c>
    </row>
    <row r="110" spans="1:12" s="11" customFormat="1" ht="24" customHeight="1">
      <c r="A110" s="4"/>
      <c r="B110" s="4"/>
      <c r="C110" s="63"/>
      <c r="D110" s="4" t="s">
        <v>94</v>
      </c>
      <c r="E110" s="4">
        <v>239.24</v>
      </c>
      <c r="F110" s="4" t="s">
        <v>91</v>
      </c>
      <c r="G110" s="31">
        <v>1700</v>
      </c>
      <c r="H110" s="35">
        <v>446708</v>
      </c>
      <c r="I110" s="35">
        <v>22335.4</v>
      </c>
      <c r="J110" s="35">
        <v>9559.5499999999993</v>
      </c>
      <c r="K110" s="42">
        <v>2233.54</v>
      </c>
      <c r="L110" s="43">
        <v>480836.49</v>
      </c>
    </row>
    <row r="111" spans="1:12" s="11" customFormat="1" ht="24" customHeight="1">
      <c r="A111" s="4"/>
      <c r="B111" s="4"/>
      <c r="C111" s="63"/>
      <c r="D111" s="4" t="s">
        <v>93</v>
      </c>
      <c r="E111" s="4">
        <v>219</v>
      </c>
      <c r="F111" s="4" t="s">
        <v>91</v>
      </c>
      <c r="G111" s="31">
        <v>1500</v>
      </c>
      <c r="H111" s="35">
        <v>348500</v>
      </c>
      <c r="I111" s="35">
        <v>17425</v>
      </c>
      <c r="J111" s="35">
        <v>7457.9</v>
      </c>
      <c r="K111" s="42">
        <v>1742.5</v>
      </c>
      <c r="L111" s="43">
        <v>375125.4</v>
      </c>
    </row>
    <row r="112" spans="1:12" s="11" customFormat="1" ht="24" customHeight="1">
      <c r="A112" s="4"/>
      <c r="B112" s="4"/>
      <c r="C112" s="63"/>
      <c r="D112" s="4" t="s">
        <v>51</v>
      </c>
      <c r="E112" s="58">
        <v>202</v>
      </c>
      <c r="F112" s="58" t="s">
        <v>91</v>
      </c>
      <c r="G112" s="58">
        <v>2200</v>
      </c>
      <c r="H112" s="58">
        <v>444400</v>
      </c>
      <c r="I112" s="58">
        <v>22220</v>
      </c>
      <c r="J112" s="58">
        <v>9510.16</v>
      </c>
      <c r="K112" s="58">
        <v>2222</v>
      </c>
      <c r="L112" s="58">
        <v>478352.16</v>
      </c>
    </row>
    <row r="113" spans="1:12" s="11" customFormat="1" ht="24" customHeight="1">
      <c r="A113" s="4"/>
      <c r="B113" s="4"/>
      <c r="C113" s="63"/>
      <c r="D113" s="4" t="s">
        <v>50</v>
      </c>
      <c r="E113" s="4">
        <v>262</v>
      </c>
      <c r="F113" s="4" t="s">
        <v>91</v>
      </c>
      <c r="G113" s="31">
        <v>2500</v>
      </c>
      <c r="H113" s="35">
        <v>655000</v>
      </c>
      <c r="I113" s="35">
        <v>32750</v>
      </c>
      <c r="J113" s="35">
        <v>14017</v>
      </c>
      <c r="K113" s="42">
        <v>3275</v>
      </c>
      <c r="L113" s="43">
        <v>705042</v>
      </c>
    </row>
    <row r="114" spans="1:12" s="11" customFormat="1" ht="24" customHeight="1">
      <c r="A114" s="4">
        <v>19</v>
      </c>
      <c r="B114" s="4">
        <v>4</v>
      </c>
      <c r="C114" s="68" t="s">
        <v>69</v>
      </c>
      <c r="D114" s="26" t="s">
        <v>64</v>
      </c>
      <c r="E114" s="4">
        <v>620</v>
      </c>
      <c r="F114" s="4" t="s">
        <v>90</v>
      </c>
      <c r="G114" s="31">
        <v>3800</v>
      </c>
      <c r="H114" s="35">
        <v>2356000</v>
      </c>
      <c r="I114" s="35">
        <v>117800</v>
      </c>
      <c r="J114" s="35">
        <v>50418.400000000001</v>
      </c>
      <c r="K114" s="42">
        <v>11780</v>
      </c>
      <c r="L114" s="43">
        <v>2535998.4</v>
      </c>
    </row>
    <row r="115" spans="1:12" s="11" customFormat="1" ht="24" customHeight="1">
      <c r="A115" s="4"/>
      <c r="B115" s="4"/>
      <c r="C115" s="68"/>
      <c r="D115" s="4" t="s">
        <v>59</v>
      </c>
      <c r="E115" s="4">
        <v>300</v>
      </c>
      <c r="F115" s="4" t="s">
        <v>90</v>
      </c>
      <c r="G115" s="31">
        <v>2000</v>
      </c>
      <c r="H115" s="35">
        <v>600000</v>
      </c>
      <c r="I115" s="35">
        <v>30000</v>
      </c>
      <c r="J115" s="35">
        <v>12840</v>
      </c>
      <c r="K115" s="42">
        <v>3000</v>
      </c>
      <c r="L115" s="43">
        <v>645840</v>
      </c>
    </row>
    <row r="116" spans="1:12" s="11" customFormat="1" ht="24" customHeight="1">
      <c r="A116" s="4"/>
      <c r="B116" s="4"/>
      <c r="C116" s="68"/>
      <c r="D116" s="4" t="s">
        <v>49</v>
      </c>
      <c r="E116" s="4">
        <v>750</v>
      </c>
      <c r="F116" s="4" t="s">
        <v>90</v>
      </c>
      <c r="G116" s="31">
        <v>2000</v>
      </c>
      <c r="H116" s="35">
        <v>1500000</v>
      </c>
      <c r="I116" s="35">
        <v>75000</v>
      </c>
      <c r="J116" s="35">
        <v>32100</v>
      </c>
      <c r="K116" s="42">
        <v>7500</v>
      </c>
      <c r="L116" s="43">
        <v>1614600</v>
      </c>
    </row>
    <row r="117" spans="1:12" s="11" customFormat="1" ht="24" customHeight="1">
      <c r="A117" s="4"/>
      <c r="B117" s="4"/>
      <c r="C117" s="68"/>
      <c r="D117" s="4" t="s">
        <v>48</v>
      </c>
      <c r="E117" s="4">
        <v>286</v>
      </c>
      <c r="F117" s="4" t="s">
        <v>91</v>
      </c>
      <c r="G117" s="31">
        <v>1500</v>
      </c>
      <c r="H117" s="35">
        <v>429000</v>
      </c>
      <c r="I117" s="35">
        <v>21450</v>
      </c>
      <c r="J117" s="35">
        <v>9180.6</v>
      </c>
      <c r="K117" s="42">
        <v>2145</v>
      </c>
      <c r="L117" s="43">
        <v>461775.6</v>
      </c>
    </row>
    <row r="118" spans="1:12" s="11" customFormat="1" ht="24" customHeight="1">
      <c r="A118" s="4"/>
      <c r="B118" s="4"/>
      <c r="C118" s="68"/>
      <c r="D118" s="4" t="s">
        <v>51</v>
      </c>
      <c r="E118" s="4">
        <v>330</v>
      </c>
      <c r="F118" s="4" t="s">
        <v>91</v>
      </c>
      <c r="G118" s="31">
        <v>2200</v>
      </c>
      <c r="H118" s="35">
        <v>726000</v>
      </c>
      <c r="I118" s="35">
        <v>36300</v>
      </c>
      <c r="J118" s="35">
        <v>15536.4</v>
      </c>
      <c r="K118" s="42">
        <v>3630</v>
      </c>
      <c r="L118" s="43">
        <v>781466.4</v>
      </c>
    </row>
    <row r="119" spans="1:12" s="11" customFormat="1" ht="24" customHeight="1">
      <c r="A119" s="4"/>
      <c r="B119" s="4"/>
      <c r="C119" s="68"/>
      <c r="D119" s="4" t="s">
        <v>50</v>
      </c>
      <c r="E119" s="4">
        <v>600</v>
      </c>
      <c r="F119" s="4" t="s">
        <v>91</v>
      </c>
      <c r="G119" s="31">
        <v>2500</v>
      </c>
      <c r="H119" s="35">
        <v>1500000</v>
      </c>
      <c r="I119" s="35">
        <v>75000</v>
      </c>
      <c r="J119" s="35">
        <v>32100</v>
      </c>
      <c r="K119" s="42">
        <v>7500</v>
      </c>
      <c r="L119" s="43">
        <v>1614600</v>
      </c>
    </row>
    <row r="120" spans="1:12" s="11" customFormat="1" ht="24" customHeight="1">
      <c r="A120" s="4">
        <v>20</v>
      </c>
      <c r="B120" s="4">
        <v>6</v>
      </c>
      <c r="C120" s="68" t="s">
        <v>71</v>
      </c>
      <c r="D120" s="26" t="s">
        <v>64</v>
      </c>
      <c r="E120" s="4">
        <v>458</v>
      </c>
      <c r="F120" s="4" t="s">
        <v>90</v>
      </c>
      <c r="G120" s="31">
        <v>3800</v>
      </c>
      <c r="H120" s="35">
        <v>1740400</v>
      </c>
      <c r="I120" s="35">
        <v>87020</v>
      </c>
      <c r="J120" s="35">
        <v>37244.559999999998</v>
      </c>
      <c r="K120" s="42">
        <v>8702</v>
      </c>
      <c r="L120" s="43">
        <v>1873366.56</v>
      </c>
    </row>
    <row r="121" spans="1:12" s="11" customFormat="1" ht="24" customHeight="1">
      <c r="A121" s="4"/>
      <c r="B121" s="4"/>
      <c r="C121" s="68"/>
      <c r="D121" s="4" t="s">
        <v>59</v>
      </c>
      <c r="E121" s="4">
        <v>683.2</v>
      </c>
      <c r="F121" s="4" t="s">
        <v>90</v>
      </c>
      <c r="G121" s="31">
        <v>300</v>
      </c>
      <c r="H121" s="35">
        <v>204960</v>
      </c>
      <c r="I121" s="35">
        <v>10248</v>
      </c>
      <c r="J121" s="35">
        <v>4386.1400000000003</v>
      </c>
      <c r="K121" s="42">
        <v>1024.8</v>
      </c>
      <c r="L121" s="43">
        <v>220618.94</v>
      </c>
    </row>
    <row r="122" spans="1:12" s="11" customFormat="1" ht="24" customHeight="1">
      <c r="A122" s="4"/>
      <c r="B122" s="4"/>
      <c r="C122" s="68"/>
      <c r="D122" s="4" t="s">
        <v>92</v>
      </c>
      <c r="E122" s="4">
        <v>238.78</v>
      </c>
      <c r="F122" s="4" t="s">
        <v>91</v>
      </c>
      <c r="G122" s="31">
        <v>1700</v>
      </c>
      <c r="H122" s="35">
        <v>445926</v>
      </c>
      <c r="I122" s="35">
        <v>22296.3</v>
      </c>
      <c r="J122" s="35">
        <v>9542.82</v>
      </c>
      <c r="K122" s="42">
        <v>2229.63</v>
      </c>
      <c r="L122" s="43">
        <v>479994.75</v>
      </c>
    </row>
    <row r="123" spans="1:12" s="11" customFormat="1" ht="24" customHeight="1">
      <c r="A123" s="4"/>
      <c r="B123" s="4"/>
      <c r="C123" s="68"/>
      <c r="D123" s="4" t="s">
        <v>48</v>
      </c>
      <c r="E123" s="4">
        <v>208</v>
      </c>
      <c r="F123" s="4" t="s">
        <v>91</v>
      </c>
      <c r="G123" s="31">
        <v>1500</v>
      </c>
      <c r="H123" s="35">
        <v>312000</v>
      </c>
      <c r="I123" s="35">
        <v>15600</v>
      </c>
      <c r="J123" s="35">
        <v>6676.8</v>
      </c>
      <c r="K123" s="42">
        <v>1560</v>
      </c>
      <c r="L123" s="43">
        <v>335836.8</v>
      </c>
    </row>
    <row r="124" spans="1:12" s="11" customFormat="1" ht="24" customHeight="1">
      <c r="A124" s="4"/>
      <c r="B124" s="4"/>
      <c r="C124" s="68"/>
      <c r="D124" s="4" t="s">
        <v>51</v>
      </c>
      <c r="E124" s="4">
        <v>160</v>
      </c>
      <c r="F124" s="4" t="s">
        <v>91</v>
      </c>
      <c r="G124" s="31">
        <v>2200</v>
      </c>
      <c r="H124" s="35">
        <v>352000</v>
      </c>
      <c r="I124" s="35">
        <v>17600</v>
      </c>
      <c r="J124" s="35">
        <v>7532.8</v>
      </c>
      <c r="K124" s="42">
        <v>1760</v>
      </c>
      <c r="L124" s="43">
        <v>378892.79999999999</v>
      </c>
    </row>
    <row r="125" spans="1:12" s="11" customFormat="1" ht="24" customHeight="1">
      <c r="A125" s="4"/>
      <c r="B125" s="4"/>
      <c r="C125" s="68"/>
      <c r="D125" s="4" t="s">
        <v>50</v>
      </c>
      <c r="E125" s="4">
        <v>262</v>
      </c>
      <c r="F125" s="4" t="s">
        <v>91</v>
      </c>
      <c r="G125" s="31">
        <v>2500</v>
      </c>
      <c r="H125" s="35">
        <v>655000</v>
      </c>
      <c r="I125" s="35">
        <v>32750</v>
      </c>
      <c r="J125" s="35">
        <v>14017</v>
      </c>
      <c r="K125" s="42">
        <v>3275</v>
      </c>
      <c r="L125" s="43">
        <v>705042</v>
      </c>
    </row>
    <row r="126" spans="1:12" s="11" customFormat="1" ht="24" customHeight="1">
      <c r="A126" s="4">
        <v>21</v>
      </c>
      <c r="B126" s="4">
        <v>7</v>
      </c>
      <c r="C126" s="68" t="s">
        <v>72</v>
      </c>
      <c r="D126" s="26" t="s">
        <v>64</v>
      </c>
      <c r="E126" s="4">
        <v>585</v>
      </c>
      <c r="F126" s="4" t="s">
        <v>90</v>
      </c>
      <c r="G126" s="31">
        <v>3800</v>
      </c>
      <c r="H126" s="35">
        <v>2223000</v>
      </c>
      <c r="I126" s="35">
        <v>111150</v>
      </c>
      <c r="J126" s="35">
        <v>47572.2</v>
      </c>
      <c r="K126" s="42">
        <v>1111.5</v>
      </c>
      <c r="L126" s="43">
        <v>2382833.7000000002</v>
      </c>
    </row>
    <row r="127" spans="1:12" s="11" customFormat="1" ht="24" customHeight="1">
      <c r="A127" s="4"/>
      <c r="B127" s="4"/>
      <c r="C127" s="68"/>
      <c r="D127" s="4" t="s">
        <v>59</v>
      </c>
      <c r="E127" s="4">
        <v>828.21</v>
      </c>
      <c r="F127" s="4" t="s">
        <v>90</v>
      </c>
      <c r="G127" s="31">
        <v>300</v>
      </c>
      <c r="H127" s="35">
        <v>248463</v>
      </c>
      <c r="I127" s="35">
        <v>12423.15</v>
      </c>
      <c r="J127" s="35">
        <v>5317.11</v>
      </c>
      <c r="K127" s="42">
        <v>1242.32</v>
      </c>
      <c r="L127" s="43">
        <v>267445.58</v>
      </c>
    </row>
    <row r="128" spans="1:12" s="11" customFormat="1" ht="24" customHeight="1">
      <c r="A128" s="4"/>
      <c r="B128" s="4"/>
      <c r="C128" s="68"/>
      <c r="D128" s="4" t="s">
        <v>92</v>
      </c>
      <c r="E128" s="4">
        <v>214.2</v>
      </c>
      <c r="F128" s="4" t="s">
        <v>91</v>
      </c>
      <c r="G128" s="31">
        <v>1700</v>
      </c>
      <c r="H128" s="35">
        <v>404140</v>
      </c>
      <c r="I128" s="35">
        <v>20207</v>
      </c>
      <c r="J128" s="35">
        <v>8648.6</v>
      </c>
      <c r="K128" s="42">
        <v>2020.7</v>
      </c>
      <c r="L128" s="43">
        <v>435016.3</v>
      </c>
    </row>
    <row r="129" spans="1:12" s="11" customFormat="1" ht="24" customHeight="1">
      <c r="A129" s="4"/>
      <c r="B129" s="4"/>
      <c r="C129" s="68"/>
      <c r="D129" s="4" t="s">
        <v>48</v>
      </c>
      <c r="E129" s="4">
        <v>306</v>
      </c>
      <c r="F129" s="4" t="s">
        <v>91</v>
      </c>
      <c r="G129" s="31">
        <v>1500</v>
      </c>
      <c r="H129" s="35">
        <v>459000</v>
      </c>
      <c r="I129" s="35">
        <v>22950</v>
      </c>
      <c r="J129" s="35">
        <v>9822.6</v>
      </c>
      <c r="K129" s="42">
        <v>2295</v>
      </c>
      <c r="L129" s="43">
        <v>494067.6</v>
      </c>
    </row>
    <row r="130" spans="1:12" s="11" customFormat="1" ht="24" customHeight="1">
      <c r="A130" s="4"/>
      <c r="B130" s="4"/>
      <c r="C130" s="68"/>
      <c r="D130" s="4" t="s">
        <v>51</v>
      </c>
      <c r="E130" s="4">
        <v>258</v>
      </c>
      <c r="F130" s="4" t="s">
        <v>91</v>
      </c>
      <c r="G130" s="31">
        <v>2200</v>
      </c>
      <c r="H130" s="35">
        <v>567600</v>
      </c>
      <c r="I130" s="35">
        <v>28380</v>
      </c>
      <c r="J130" s="35">
        <v>12146.64</v>
      </c>
      <c r="K130" s="42">
        <v>2838</v>
      </c>
      <c r="L130" s="43">
        <v>610964.64</v>
      </c>
    </row>
    <row r="131" spans="1:12" s="11" customFormat="1" ht="24" customHeight="1">
      <c r="A131" s="4"/>
      <c r="B131" s="4"/>
      <c r="C131" s="68"/>
      <c r="D131" s="4" t="s">
        <v>50</v>
      </c>
      <c r="E131" s="4">
        <v>282</v>
      </c>
      <c r="F131" s="4" t="s">
        <v>91</v>
      </c>
      <c r="G131" s="31">
        <v>2500</v>
      </c>
      <c r="H131" s="35">
        <v>705000</v>
      </c>
      <c r="I131" s="35">
        <v>35250</v>
      </c>
      <c r="J131" s="35">
        <v>15087</v>
      </c>
      <c r="K131" s="42">
        <v>3525</v>
      </c>
      <c r="L131" s="43">
        <v>758862</v>
      </c>
    </row>
    <row r="132" spans="1:12" s="11" customFormat="1" ht="24" customHeight="1">
      <c r="A132" s="2">
        <v>22</v>
      </c>
      <c r="B132" s="2">
        <v>8</v>
      </c>
      <c r="C132" s="62" t="s">
        <v>39</v>
      </c>
      <c r="D132" s="4" t="s">
        <v>56</v>
      </c>
      <c r="E132" s="4">
        <v>209</v>
      </c>
      <c r="F132" s="4" t="s">
        <v>90</v>
      </c>
      <c r="G132" s="31">
        <v>3800</v>
      </c>
      <c r="H132" s="35">
        <v>794200</v>
      </c>
      <c r="I132" s="35">
        <v>39710</v>
      </c>
      <c r="J132" s="35">
        <v>16995.88</v>
      </c>
      <c r="K132" s="42">
        <v>3971</v>
      </c>
      <c r="L132" s="43">
        <v>854876.88</v>
      </c>
    </row>
    <row r="133" spans="1:12" s="11" customFormat="1" ht="24" customHeight="1">
      <c r="A133" s="2"/>
      <c r="B133" s="2"/>
      <c r="C133" s="63"/>
      <c r="D133" s="4" t="s">
        <v>47</v>
      </c>
      <c r="E133" s="4">
        <v>136.4</v>
      </c>
      <c r="F133" s="4" t="s">
        <v>91</v>
      </c>
      <c r="G133" s="31">
        <v>1700</v>
      </c>
      <c r="H133" s="35">
        <v>231880</v>
      </c>
      <c r="I133" s="35">
        <v>11594</v>
      </c>
      <c r="J133" s="35">
        <v>4962.2299999999996</v>
      </c>
      <c r="K133" s="42">
        <v>1159.4000000000001</v>
      </c>
      <c r="L133" s="43">
        <v>249595.63</v>
      </c>
    </row>
    <row r="134" spans="1:12" s="11" customFormat="1" ht="24" customHeight="1">
      <c r="A134" s="2"/>
      <c r="B134" s="2"/>
      <c r="C134" s="63"/>
      <c r="D134" s="4" t="s">
        <v>57</v>
      </c>
      <c r="E134" s="4">
        <v>122</v>
      </c>
      <c r="F134" s="4" t="s">
        <v>91</v>
      </c>
      <c r="G134" s="31">
        <v>2200</v>
      </c>
      <c r="H134" s="35">
        <v>13420</v>
      </c>
      <c r="I134" s="35">
        <v>13420</v>
      </c>
      <c r="J134" s="35">
        <v>5743.76</v>
      </c>
      <c r="K134" s="42">
        <v>1342</v>
      </c>
      <c r="L134" s="43">
        <v>288905.76</v>
      </c>
    </row>
    <row r="135" spans="1:12" s="11" customFormat="1" ht="24" customHeight="1">
      <c r="A135" s="2"/>
      <c r="B135" s="2"/>
      <c r="C135" s="63"/>
      <c r="D135" s="4" t="s">
        <v>48</v>
      </c>
      <c r="E135" s="4">
        <v>194</v>
      </c>
      <c r="F135" s="4" t="s">
        <v>91</v>
      </c>
      <c r="G135" s="31">
        <v>1500</v>
      </c>
      <c r="H135" s="35">
        <v>291000</v>
      </c>
      <c r="I135" s="35">
        <v>14550</v>
      </c>
      <c r="J135" s="35">
        <v>6227.4</v>
      </c>
      <c r="K135" s="42">
        <v>1455</v>
      </c>
      <c r="L135" s="43">
        <v>313232.40000000002</v>
      </c>
    </row>
    <row r="136" spans="1:12" s="11" customFormat="1" ht="24" customHeight="1">
      <c r="A136" s="2"/>
      <c r="B136" s="2"/>
      <c r="C136" s="64"/>
      <c r="D136" s="4" t="s">
        <v>49</v>
      </c>
      <c r="E136" s="4">
        <v>364</v>
      </c>
      <c r="F136" s="4" t="s">
        <v>90</v>
      </c>
      <c r="G136" s="31">
        <v>3000</v>
      </c>
      <c r="H136" s="35">
        <v>1092000</v>
      </c>
      <c r="I136" s="35">
        <v>54600</v>
      </c>
      <c r="J136" s="35">
        <v>23368.799999999999</v>
      </c>
      <c r="K136" s="42">
        <v>5460</v>
      </c>
      <c r="L136" s="43">
        <v>1175428.8</v>
      </c>
    </row>
    <row r="137" spans="1:12" s="11" customFormat="1" ht="24" customHeight="1">
      <c r="A137" s="4">
        <v>23</v>
      </c>
      <c r="B137" s="4">
        <v>9</v>
      </c>
      <c r="C137" s="62" t="s">
        <v>74</v>
      </c>
      <c r="D137" s="26" t="s">
        <v>64</v>
      </c>
      <c r="E137" s="4">
        <v>634</v>
      </c>
      <c r="F137" s="4" t="s">
        <v>90</v>
      </c>
      <c r="G137" s="31">
        <v>3800</v>
      </c>
      <c r="H137" s="35">
        <v>2409200</v>
      </c>
      <c r="I137" s="35">
        <v>120460</v>
      </c>
      <c r="J137" s="35">
        <v>51556.88</v>
      </c>
      <c r="K137" s="42">
        <v>12046</v>
      </c>
      <c r="L137" s="43">
        <v>2593262.88</v>
      </c>
    </row>
    <row r="138" spans="1:12" s="11" customFormat="1" ht="24" customHeight="1">
      <c r="A138" s="4"/>
      <c r="B138" s="4"/>
      <c r="C138" s="63"/>
      <c r="D138" s="4" t="s">
        <v>49</v>
      </c>
      <c r="E138" s="4">
        <v>648</v>
      </c>
      <c r="F138" s="4" t="s">
        <v>90</v>
      </c>
      <c r="G138" s="31">
        <v>3000</v>
      </c>
      <c r="H138" s="35">
        <v>1944000</v>
      </c>
      <c r="I138" s="35">
        <v>97200</v>
      </c>
      <c r="J138" s="35">
        <v>41601.599999999999</v>
      </c>
      <c r="K138" s="42">
        <v>9720</v>
      </c>
      <c r="L138" s="43">
        <v>2092521.6</v>
      </c>
    </row>
    <row r="139" spans="1:12" s="11" customFormat="1" ht="24" customHeight="1">
      <c r="A139" s="4"/>
      <c r="B139" s="4"/>
      <c r="C139" s="63"/>
      <c r="D139" s="4" t="s">
        <v>92</v>
      </c>
      <c r="E139" s="4">
        <v>222</v>
      </c>
      <c r="F139" s="4" t="s">
        <v>91</v>
      </c>
      <c r="G139" s="31">
        <v>1700</v>
      </c>
      <c r="H139" s="35">
        <v>417400</v>
      </c>
      <c r="I139" s="35">
        <v>20870</v>
      </c>
      <c r="J139" s="35">
        <v>8932.36</v>
      </c>
      <c r="K139" s="42">
        <v>2087</v>
      </c>
      <c r="L139" s="43">
        <v>449289.36</v>
      </c>
    </row>
    <row r="140" spans="1:12" s="11" customFormat="1" ht="24" customHeight="1">
      <c r="A140" s="4"/>
      <c r="B140" s="4"/>
      <c r="C140" s="63"/>
      <c r="D140" s="4" t="s">
        <v>48</v>
      </c>
      <c r="E140" s="4">
        <v>336</v>
      </c>
      <c r="F140" s="4" t="s">
        <v>91</v>
      </c>
      <c r="G140" s="31">
        <v>1500</v>
      </c>
      <c r="H140" s="35">
        <v>504000</v>
      </c>
      <c r="I140" s="35">
        <v>25200</v>
      </c>
      <c r="J140" s="35">
        <v>10785.6</v>
      </c>
      <c r="K140" s="42">
        <v>2520</v>
      </c>
      <c r="L140" s="43">
        <v>542505.6</v>
      </c>
    </row>
    <row r="141" spans="1:12" s="11" customFormat="1" ht="24" customHeight="1">
      <c r="A141" s="4"/>
      <c r="B141" s="4"/>
      <c r="C141" s="63"/>
      <c r="D141" s="4" t="s">
        <v>51</v>
      </c>
      <c r="E141" s="4">
        <v>255</v>
      </c>
      <c r="F141" s="4" t="s">
        <v>91</v>
      </c>
      <c r="G141" s="31">
        <v>2200</v>
      </c>
      <c r="H141" s="35">
        <v>561000</v>
      </c>
      <c r="I141" s="35">
        <v>28050</v>
      </c>
      <c r="J141" s="35">
        <v>12005.4</v>
      </c>
      <c r="K141" s="42">
        <v>2805</v>
      </c>
      <c r="L141" s="43">
        <v>603860.4</v>
      </c>
    </row>
    <row r="142" spans="1:12" s="11" customFormat="1" ht="24" customHeight="1">
      <c r="A142" s="4"/>
      <c r="B142" s="4"/>
      <c r="C142" s="64"/>
      <c r="D142" s="4" t="s">
        <v>50</v>
      </c>
      <c r="E142" s="4">
        <v>260</v>
      </c>
      <c r="F142" s="4" t="s">
        <v>91</v>
      </c>
      <c r="G142" s="31">
        <v>2500</v>
      </c>
      <c r="H142" s="35">
        <v>650000</v>
      </c>
      <c r="I142" s="35">
        <v>32500</v>
      </c>
      <c r="J142" s="35">
        <v>13910</v>
      </c>
      <c r="K142" s="42">
        <v>3250</v>
      </c>
      <c r="L142" s="43">
        <v>699660</v>
      </c>
    </row>
    <row r="143" spans="1:12" s="11" customFormat="1" ht="24" customHeight="1">
      <c r="A143" s="4"/>
      <c r="B143" s="4"/>
      <c r="C143" s="27" t="s">
        <v>3</v>
      </c>
      <c r="D143" s="4"/>
      <c r="E143" s="4"/>
      <c r="F143" s="4"/>
      <c r="G143" s="31"/>
      <c r="H143" s="35">
        <f>SUM(H96:H142)</f>
        <v>39763076</v>
      </c>
      <c r="I143" s="35">
        <f>SUM(I96:I142)</f>
        <v>2000902.8</v>
      </c>
      <c r="J143" s="35">
        <f>SUM(J96:J142)</f>
        <v>856386.42</v>
      </c>
      <c r="K143" s="42">
        <f>SUM(K96:K142)</f>
        <v>190086.79</v>
      </c>
      <c r="L143" s="43">
        <f>SUM(L96:L142)</f>
        <v>43065432.010000005</v>
      </c>
    </row>
    <row r="144" spans="1:12" s="11" customFormat="1" ht="24" customHeight="1">
      <c r="A144" s="99" t="s">
        <v>44</v>
      </c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1"/>
    </row>
    <row r="145" spans="1:12" s="11" customFormat="1" ht="24" customHeight="1">
      <c r="A145" s="4">
        <v>24</v>
      </c>
      <c r="B145" s="4">
        <v>1</v>
      </c>
      <c r="C145" s="62" t="s">
        <v>75</v>
      </c>
      <c r="D145" s="26" t="s">
        <v>64</v>
      </c>
      <c r="E145" s="4">
        <v>620</v>
      </c>
      <c r="F145" s="4" t="s">
        <v>90</v>
      </c>
      <c r="G145" s="31">
        <v>3800</v>
      </c>
      <c r="H145" s="35">
        <v>2356000</v>
      </c>
      <c r="I145" s="35">
        <v>117800</v>
      </c>
      <c r="J145" s="35">
        <v>50418.400000000001</v>
      </c>
      <c r="K145" s="42">
        <v>11780</v>
      </c>
      <c r="L145" s="43">
        <v>2535998.4</v>
      </c>
    </row>
    <row r="146" spans="1:12" s="11" customFormat="1" ht="24" customHeight="1">
      <c r="A146" s="4"/>
      <c r="B146" s="4"/>
      <c r="C146" s="63"/>
      <c r="D146" s="4" t="s">
        <v>49</v>
      </c>
      <c r="E146" s="4">
        <v>560</v>
      </c>
      <c r="F146" s="4" t="s">
        <v>90</v>
      </c>
      <c r="G146" s="31">
        <v>3000</v>
      </c>
      <c r="H146" s="35">
        <v>1680000</v>
      </c>
      <c r="I146" s="35">
        <v>84000</v>
      </c>
      <c r="J146" s="35">
        <v>35952</v>
      </c>
      <c r="K146" s="42">
        <v>8400</v>
      </c>
      <c r="L146" s="43">
        <v>1808352</v>
      </c>
    </row>
    <row r="147" spans="1:12" s="11" customFormat="1" ht="24" customHeight="1">
      <c r="A147" s="4"/>
      <c r="B147" s="4"/>
      <c r="C147" s="64"/>
      <c r="D147" s="4" t="s">
        <v>48</v>
      </c>
      <c r="E147" s="4">
        <v>160</v>
      </c>
      <c r="F147" s="4" t="s">
        <v>91</v>
      </c>
      <c r="G147" s="31">
        <v>1500</v>
      </c>
      <c r="H147" s="35">
        <v>240000</v>
      </c>
      <c r="I147" s="35">
        <v>12000</v>
      </c>
      <c r="J147" s="35">
        <v>5136</v>
      </c>
      <c r="K147" s="42">
        <v>1200</v>
      </c>
      <c r="L147" s="43">
        <v>258336</v>
      </c>
    </row>
    <row r="148" spans="1:12" s="11" customFormat="1" ht="24" customHeight="1">
      <c r="A148" s="4"/>
      <c r="B148" s="4"/>
      <c r="C148" s="1" t="s">
        <v>3</v>
      </c>
      <c r="D148" s="4"/>
      <c r="E148" s="4"/>
      <c r="F148" s="4"/>
      <c r="G148" s="31"/>
      <c r="H148" s="35">
        <f>SUM(H145:H147)</f>
        <v>4276000</v>
      </c>
      <c r="I148" s="35">
        <f>SUM(I145:I147)</f>
        <v>213800</v>
      </c>
      <c r="J148" s="35">
        <f>SUM(J145:J147)</f>
        <v>91506.4</v>
      </c>
      <c r="K148" s="42">
        <f>SUM(K145:K147)</f>
        <v>21380</v>
      </c>
      <c r="L148" s="43">
        <f>SUM(L145:L147)</f>
        <v>4602686.4000000004</v>
      </c>
    </row>
    <row r="149" spans="1:12" s="11" customFormat="1" ht="24" customHeight="1">
      <c r="A149" s="99" t="s">
        <v>45</v>
      </c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1"/>
    </row>
    <row r="150" spans="1:12" s="11" customFormat="1" ht="24" customHeight="1">
      <c r="A150" s="4">
        <v>25</v>
      </c>
      <c r="B150" s="4">
        <v>1</v>
      </c>
      <c r="C150" s="62" t="s">
        <v>76</v>
      </c>
      <c r="D150" s="26" t="s">
        <v>52</v>
      </c>
      <c r="E150" s="4">
        <v>740</v>
      </c>
      <c r="F150" s="4" t="s">
        <v>90</v>
      </c>
      <c r="G150" s="31">
        <v>2500</v>
      </c>
      <c r="H150" s="35">
        <v>1850000</v>
      </c>
      <c r="I150" s="35">
        <v>92500</v>
      </c>
      <c r="J150" s="35">
        <v>39590</v>
      </c>
      <c r="K150" s="42">
        <v>9250</v>
      </c>
      <c r="L150" s="43">
        <v>1991340</v>
      </c>
    </row>
    <row r="151" spans="1:12" s="11" customFormat="1" ht="24" customHeight="1">
      <c r="A151" s="4"/>
      <c r="B151" s="4"/>
      <c r="C151" s="63"/>
      <c r="D151" s="4" t="s">
        <v>47</v>
      </c>
      <c r="E151" s="4">
        <v>50</v>
      </c>
      <c r="F151" s="4" t="s">
        <v>91</v>
      </c>
      <c r="G151" s="31">
        <v>1700</v>
      </c>
      <c r="H151" s="35">
        <v>85000</v>
      </c>
      <c r="I151" s="35">
        <v>4250</v>
      </c>
      <c r="J151" s="35">
        <v>1819</v>
      </c>
      <c r="K151" s="42">
        <v>425</v>
      </c>
      <c r="L151" s="43">
        <v>91494</v>
      </c>
    </row>
    <row r="152" spans="1:12" s="11" customFormat="1" ht="24" customHeight="1">
      <c r="A152" s="4"/>
      <c r="B152" s="4"/>
      <c r="C152" s="63"/>
      <c r="D152" s="4" t="s">
        <v>51</v>
      </c>
      <c r="E152" s="4">
        <v>180</v>
      </c>
      <c r="F152" s="4" t="s">
        <v>91</v>
      </c>
      <c r="G152" s="31">
        <v>2200</v>
      </c>
      <c r="H152" s="35">
        <v>396000</v>
      </c>
      <c r="I152" s="35">
        <v>19800</v>
      </c>
      <c r="J152" s="35">
        <v>8474.4</v>
      </c>
      <c r="K152" s="42">
        <v>1980</v>
      </c>
      <c r="L152" s="43">
        <v>426254.4</v>
      </c>
    </row>
    <row r="153" spans="1:12" s="11" customFormat="1" ht="24" customHeight="1">
      <c r="A153" s="4"/>
      <c r="B153" s="4"/>
      <c r="C153" s="63"/>
      <c r="D153" s="4" t="s">
        <v>50</v>
      </c>
      <c r="E153" s="4">
        <v>280</v>
      </c>
      <c r="F153" s="4" t="s">
        <v>91</v>
      </c>
      <c r="G153" s="31">
        <v>2500</v>
      </c>
      <c r="H153" s="35">
        <v>700000</v>
      </c>
      <c r="I153" s="35">
        <v>35000</v>
      </c>
      <c r="J153" s="35">
        <v>14980</v>
      </c>
      <c r="K153" s="42">
        <v>3500</v>
      </c>
      <c r="L153" s="43">
        <v>753480</v>
      </c>
    </row>
    <row r="154" spans="1:12" s="11" customFormat="1" ht="24" customHeight="1">
      <c r="A154" s="4"/>
      <c r="B154" s="4"/>
      <c r="C154" s="63"/>
      <c r="D154" s="4" t="s">
        <v>48</v>
      </c>
      <c r="E154" s="4">
        <v>140</v>
      </c>
      <c r="F154" s="4" t="s">
        <v>91</v>
      </c>
      <c r="G154" s="31">
        <v>1500</v>
      </c>
      <c r="H154" s="35">
        <v>210000</v>
      </c>
      <c r="I154" s="35">
        <v>10500</v>
      </c>
      <c r="J154" s="35">
        <v>4494</v>
      </c>
      <c r="K154" s="42">
        <v>1050</v>
      </c>
      <c r="L154" s="43">
        <v>226044</v>
      </c>
    </row>
    <row r="155" spans="1:12" s="11" customFormat="1" ht="24" customHeight="1">
      <c r="A155" s="4"/>
      <c r="B155" s="4"/>
      <c r="C155" s="64"/>
      <c r="D155" s="4" t="s">
        <v>59</v>
      </c>
      <c r="E155" s="4">
        <v>385</v>
      </c>
      <c r="F155" s="4" t="s">
        <v>90</v>
      </c>
      <c r="G155" s="31">
        <v>300</v>
      </c>
      <c r="H155" s="35">
        <v>115500</v>
      </c>
      <c r="I155" s="35">
        <v>5775</v>
      </c>
      <c r="J155" s="35">
        <v>2471.6999999999998</v>
      </c>
      <c r="K155" s="42">
        <v>577.5</v>
      </c>
      <c r="L155" s="43">
        <v>124324.2</v>
      </c>
    </row>
    <row r="156" spans="1:12" s="11" customFormat="1" ht="24" customHeight="1">
      <c r="A156" s="4">
        <v>26</v>
      </c>
      <c r="B156" s="4">
        <v>2</v>
      </c>
      <c r="C156" s="62" t="s">
        <v>77</v>
      </c>
      <c r="D156" s="26" t="s">
        <v>64</v>
      </c>
      <c r="E156" s="4">
        <v>1200</v>
      </c>
      <c r="F156" s="4" t="s">
        <v>90</v>
      </c>
      <c r="G156" s="31">
        <v>2500</v>
      </c>
      <c r="H156" s="35">
        <v>3000000</v>
      </c>
      <c r="I156" s="35">
        <v>150000</v>
      </c>
      <c r="J156" s="35">
        <v>64200</v>
      </c>
      <c r="K156" s="42">
        <v>15000</v>
      </c>
      <c r="L156" s="43">
        <v>3229200</v>
      </c>
    </row>
    <row r="157" spans="1:12" s="11" customFormat="1" ht="24" customHeight="1">
      <c r="A157" s="4"/>
      <c r="B157" s="4"/>
      <c r="C157" s="63"/>
      <c r="D157" s="4" t="s">
        <v>59</v>
      </c>
      <c r="E157" s="4">
        <v>800</v>
      </c>
      <c r="F157" s="4" t="s">
        <v>90</v>
      </c>
      <c r="G157" s="31">
        <v>300</v>
      </c>
      <c r="H157" s="35">
        <v>240000</v>
      </c>
      <c r="I157" s="35">
        <v>12000</v>
      </c>
      <c r="J157" s="35">
        <v>5136</v>
      </c>
      <c r="K157" s="42">
        <v>1200</v>
      </c>
      <c r="L157" s="43">
        <v>258336</v>
      </c>
    </row>
    <row r="158" spans="1:12" s="11" customFormat="1" ht="24" customHeight="1">
      <c r="A158" s="4"/>
      <c r="B158" s="4"/>
      <c r="C158" s="63"/>
      <c r="D158" s="4" t="s">
        <v>47</v>
      </c>
      <c r="E158" s="4">
        <v>150</v>
      </c>
      <c r="F158" s="4" t="s">
        <v>91</v>
      </c>
      <c r="G158" s="31">
        <v>1700</v>
      </c>
      <c r="H158" s="35">
        <v>255000</v>
      </c>
      <c r="I158" s="35">
        <v>12750</v>
      </c>
      <c r="J158" s="35">
        <v>5457</v>
      </c>
      <c r="K158" s="42">
        <v>1275</v>
      </c>
      <c r="L158" s="43">
        <v>274482</v>
      </c>
    </row>
    <row r="159" spans="1:12" s="11" customFormat="1" ht="24" customHeight="1">
      <c r="A159" s="4"/>
      <c r="B159" s="4"/>
      <c r="C159" s="63"/>
      <c r="D159" s="4" t="s">
        <v>48</v>
      </c>
      <c r="E159" s="4">
        <v>210</v>
      </c>
      <c r="F159" s="4" t="s">
        <v>91</v>
      </c>
      <c r="G159" s="31">
        <v>1500</v>
      </c>
      <c r="H159" s="35">
        <v>315000</v>
      </c>
      <c r="I159" s="35">
        <v>15750</v>
      </c>
      <c r="J159" s="35">
        <v>6741</v>
      </c>
      <c r="K159" s="42">
        <v>1575</v>
      </c>
      <c r="L159" s="43">
        <v>339066</v>
      </c>
    </row>
    <row r="160" spans="1:12" s="11" customFormat="1" ht="24" customHeight="1">
      <c r="A160" s="4"/>
      <c r="B160" s="4"/>
      <c r="C160" s="64"/>
      <c r="D160" s="4" t="s">
        <v>51</v>
      </c>
      <c r="E160" s="4">
        <v>270</v>
      </c>
      <c r="F160" s="4" t="s">
        <v>91</v>
      </c>
      <c r="G160" s="31">
        <v>2200</v>
      </c>
      <c r="H160" s="35">
        <v>594000</v>
      </c>
      <c r="I160" s="35">
        <v>29700</v>
      </c>
      <c r="J160" s="35">
        <v>12711.6</v>
      </c>
      <c r="K160" s="42">
        <v>2970</v>
      </c>
      <c r="L160" s="43">
        <v>639381.6</v>
      </c>
    </row>
    <row r="161" spans="1:12" s="11" customFormat="1" ht="24" customHeight="1">
      <c r="A161" s="4"/>
      <c r="B161" s="4"/>
      <c r="C161" s="1" t="s">
        <v>3</v>
      </c>
      <c r="D161" s="4"/>
      <c r="E161" s="4"/>
      <c r="F161" s="4"/>
      <c r="G161" s="31"/>
      <c r="H161" s="35">
        <f>SUM(H150:H160)</f>
        <v>7760500</v>
      </c>
      <c r="I161" s="35">
        <f>SUM(I150:I160)</f>
        <v>388025</v>
      </c>
      <c r="J161" s="35">
        <f>SUM(J150:J160)</f>
        <v>166074.69999999998</v>
      </c>
      <c r="K161" s="42">
        <f>SUM(K150:K160)</f>
        <v>38802.5</v>
      </c>
      <c r="L161" s="43">
        <f>SUM(L150:L160)</f>
        <v>8353402.1999999993</v>
      </c>
    </row>
    <row r="162" spans="1:12" s="11" customFormat="1" ht="24" customHeight="1">
      <c r="A162" s="99" t="s">
        <v>36</v>
      </c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1"/>
    </row>
    <row r="163" spans="1:12" s="11" customFormat="1" ht="24" customHeight="1">
      <c r="A163" s="4">
        <v>27</v>
      </c>
      <c r="B163" s="4">
        <v>1</v>
      </c>
      <c r="C163" s="62" t="s">
        <v>78</v>
      </c>
      <c r="D163" s="26" t="s">
        <v>58</v>
      </c>
      <c r="E163" s="4">
        <v>200.1</v>
      </c>
      <c r="F163" s="4" t="s">
        <v>91</v>
      </c>
      <c r="G163" s="31">
        <v>1700</v>
      </c>
      <c r="H163" s="35">
        <v>340170</v>
      </c>
      <c r="I163" s="35">
        <v>17008.5</v>
      </c>
      <c r="J163" s="35">
        <v>7279.64</v>
      </c>
      <c r="K163" s="42">
        <v>1700.85</v>
      </c>
      <c r="L163" s="43">
        <v>366158.99</v>
      </c>
    </row>
    <row r="164" spans="1:12" s="11" customFormat="1" ht="24" customHeight="1">
      <c r="A164" s="4"/>
      <c r="B164" s="4"/>
      <c r="C164" s="63"/>
      <c r="D164" s="4" t="s">
        <v>51</v>
      </c>
      <c r="E164" s="4">
        <v>168</v>
      </c>
      <c r="F164" s="4" t="s">
        <v>91</v>
      </c>
      <c r="G164" s="31">
        <v>2200</v>
      </c>
      <c r="H164" s="35">
        <v>369600</v>
      </c>
      <c r="I164" s="35">
        <v>18480</v>
      </c>
      <c r="J164" s="35">
        <v>7909.44</v>
      </c>
      <c r="K164" s="42">
        <v>1848</v>
      </c>
      <c r="L164" s="43">
        <v>397837.44</v>
      </c>
    </row>
    <row r="165" spans="1:12" s="11" customFormat="1" ht="24" customHeight="1">
      <c r="A165" s="4"/>
      <c r="B165" s="4"/>
      <c r="C165" s="63"/>
      <c r="D165" s="4" t="s">
        <v>50</v>
      </c>
      <c r="E165" s="4">
        <v>304</v>
      </c>
      <c r="F165" s="4" t="s">
        <v>91</v>
      </c>
      <c r="G165" s="31">
        <v>2500</v>
      </c>
      <c r="H165" s="35">
        <v>760000</v>
      </c>
      <c r="I165" s="35">
        <v>38000</v>
      </c>
      <c r="J165" s="35">
        <v>16264</v>
      </c>
      <c r="K165" s="42">
        <v>3800</v>
      </c>
      <c r="L165" s="43">
        <v>818064</v>
      </c>
    </row>
    <row r="166" spans="1:12" s="11" customFormat="1" ht="24" customHeight="1">
      <c r="A166" s="4"/>
      <c r="B166" s="4"/>
      <c r="C166" s="63"/>
      <c r="D166" s="4" t="s">
        <v>49</v>
      </c>
      <c r="E166" s="4">
        <v>590</v>
      </c>
      <c r="F166" s="4" t="s">
        <v>90</v>
      </c>
      <c r="G166" s="31">
        <v>3000</v>
      </c>
      <c r="H166" s="35">
        <v>1770000</v>
      </c>
      <c r="I166" s="35">
        <v>88500</v>
      </c>
      <c r="J166" s="35">
        <v>37878</v>
      </c>
      <c r="K166" s="42">
        <v>8850</v>
      </c>
      <c r="L166" s="43">
        <v>1905228</v>
      </c>
    </row>
    <row r="167" spans="1:12" s="11" customFormat="1" ht="24" customHeight="1">
      <c r="A167" s="4"/>
      <c r="B167" s="4"/>
      <c r="C167" s="63"/>
      <c r="D167" s="4" t="s">
        <v>54</v>
      </c>
      <c r="E167" s="4">
        <v>222</v>
      </c>
      <c r="F167" s="4" t="s">
        <v>91</v>
      </c>
      <c r="G167" s="31">
        <v>1500</v>
      </c>
      <c r="H167" s="35">
        <v>333000</v>
      </c>
      <c r="I167" s="35">
        <v>16650</v>
      </c>
      <c r="J167" s="35">
        <v>7126.2</v>
      </c>
      <c r="K167" s="42">
        <v>1665</v>
      </c>
      <c r="L167" s="43">
        <v>358441.2</v>
      </c>
    </row>
    <row r="168" spans="1:12" s="11" customFormat="1" ht="24" customHeight="1">
      <c r="A168" s="4"/>
      <c r="B168" s="4"/>
      <c r="C168" s="64"/>
      <c r="D168" s="26" t="s">
        <v>52</v>
      </c>
      <c r="E168" s="4">
        <v>448</v>
      </c>
      <c r="F168" s="4" t="s">
        <v>90</v>
      </c>
      <c r="G168" s="31">
        <v>3800</v>
      </c>
      <c r="H168" s="35">
        <v>1702400</v>
      </c>
      <c r="I168" s="35">
        <v>85120</v>
      </c>
      <c r="J168" s="35">
        <v>36431.360000000001</v>
      </c>
      <c r="K168" s="42">
        <v>8512</v>
      </c>
      <c r="L168" s="43">
        <v>1832463.3600000001</v>
      </c>
    </row>
    <row r="169" spans="1:12" s="11" customFormat="1" ht="24" customHeight="1">
      <c r="A169" s="4">
        <v>28</v>
      </c>
      <c r="B169" s="4">
        <v>2</v>
      </c>
      <c r="C169" s="62" t="s">
        <v>80</v>
      </c>
      <c r="D169" s="26" t="s">
        <v>52</v>
      </c>
      <c r="E169" s="4">
        <v>580</v>
      </c>
      <c r="F169" s="4" t="s">
        <v>90</v>
      </c>
      <c r="G169" s="31">
        <v>3800</v>
      </c>
      <c r="H169" s="35">
        <v>2204000</v>
      </c>
      <c r="I169" s="35">
        <v>110200</v>
      </c>
      <c r="J169" s="35">
        <v>47165.599999999999</v>
      </c>
      <c r="K169" s="42">
        <v>11020</v>
      </c>
      <c r="L169" s="43">
        <v>2372385.6</v>
      </c>
    </row>
    <row r="170" spans="1:12" s="11" customFormat="1" ht="24" customHeight="1">
      <c r="A170" s="4"/>
      <c r="B170" s="4"/>
      <c r="C170" s="63"/>
      <c r="D170" s="4" t="s">
        <v>47</v>
      </c>
      <c r="E170" s="4">
        <v>212.4</v>
      </c>
      <c r="F170" s="4" t="s">
        <v>91</v>
      </c>
      <c r="G170" s="31">
        <v>1700</v>
      </c>
      <c r="H170" s="35">
        <v>361080</v>
      </c>
      <c r="I170" s="35">
        <v>18054</v>
      </c>
      <c r="J170" s="35">
        <v>7727.11</v>
      </c>
      <c r="K170" s="42">
        <v>1805.4</v>
      </c>
      <c r="L170" s="43">
        <v>388666.51</v>
      </c>
    </row>
    <row r="171" spans="1:12" s="11" customFormat="1" ht="24" customHeight="1">
      <c r="A171" s="4"/>
      <c r="B171" s="4"/>
      <c r="C171" s="63"/>
      <c r="D171" s="4" t="s">
        <v>51</v>
      </c>
      <c r="E171" s="4">
        <v>262</v>
      </c>
      <c r="F171" s="4" t="s">
        <v>91</v>
      </c>
      <c r="G171" s="31">
        <v>2200</v>
      </c>
      <c r="H171" s="35">
        <v>576400</v>
      </c>
      <c r="I171" s="35">
        <v>28820</v>
      </c>
      <c r="J171" s="35">
        <v>12334.96</v>
      </c>
      <c r="K171" s="42">
        <v>2882</v>
      </c>
      <c r="L171" s="43">
        <v>620436.96</v>
      </c>
    </row>
    <row r="172" spans="1:12" s="11" customFormat="1" ht="24" customHeight="1">
      <c r="A172" s="4"/>
      <c r="B172" s="4"/>
      <c r="C172" s="63"/>
      <c r="D172" s="4" t="s">
        <v>50</v>
      </c>
      <c r="E172" s="4">
        <v>282</v>
      </c>
      <c r="F172" s="4" t="s">
        <v>91</v>
      </c>
      <c r="G172" s="31">
        <v>2500</v>
      </c>
      <c r="H172" s="35">
        <v>705000</v>
      </c>
      <c r="I172" s="35">
        <v>35250</v>
      </c>
      <c r="J172" s="35">
        <v>15087</v>
      </c>
      <c r="K172" s="42">
        <v>3525</v>
      </c>
      <c r="L172" s="43">
        <v>758862</v>
      </c>
    </row>
    <row r="173" spans="1:12" s="11" customFormat="1" ht="24" customHeight="1">
      <c r="A173" s="4"/>
      <c r="B173" s="4"/>
      <c r="C173" s="63"/>
      <c r="D173" s="4" t="s">
        <v>48</v>
      </c>
      <c r="E173" s="4">
        <v>214.4</v>
      </c>
      <c r="F173" s="4" t="s">
        <v>91</v>
      </c>
      <c r="G173" s="31">
        <v>1500</v>
      </c>
      <c r="H173" s="35">
        <v>321600</v>
      </c>
      <c r="I173" s="35">
        <v>16080</v>
      </c>
      <c r="J173" s="35">
        <v>6882.24</v>
      </c>
      <c r="K173" s="42">
        <v>1608</v>
      </c>
      <c r="L173" s="43">
        <v>346170.24</v>
      </c>
    </row>
    <row r="174" spans="1:12" s="11" customFormat="1" ht="24" customHeight="1">
      <c r="A174" s="4"/>
      <c r="B174" s="4"/>
      <c r="C174" s="64"/>
      <c r="D174" s="4" t="s">
        <v>49</v>
      </c>
      <c r="E174" s="4">
        <v>740</v>
      </c>
      <c r="F174" s="4" t="s">
        <v>91</v>
      </c>
      <c r="G174" s="31">
        <v>3000</v>
      </c>
      <c r="H174" s="35">
        <v>2220000</v>
      </c>
      <c r="I174" s="35">
        <v>111000</v>
      </c>
      <c r="J174" s="35">
        <v>47508</v>
      </c>
      <c r="K174" s="42">
        <v>11100</v>
      </c>
      <c r="L174" s="43">
        <v>2389608</v>
      </c>
    </row>
    <row r="175" spans="1:12" s="11" customFormat="1" ht="24" customHeight="1">
      <c r="A175" s="4">
        <v>29</v>
      </c>
      <c r="B175" s="4">
        <v>3</v>
      </c>
      <c r="C175" s="62" t="s">
        <v>81</v>
      </c>
      <c r="D175" s="26" t="s">
        <v>52</v>
      </c>
      <c r="E175" s="4">
        <v>580</v>
      </c>
      <c r="F175" s="4" t="s">
        <v>90</v>
      </c>
      <c r="G175" s="31">
        <v>3800</v>
      </c>
      <c r="H175" s="35">
        <v>2204000</v>
      </c>
      <c r="I175" s="35">
        <v>110200</v>
      </c>
      <c r="J175" s="35">
        <v>47165.599999999999</v>
      </c>
      <c r="K175" s="42">
        <v>11020</v>
      </c>
      <c r="L175" s="43">
        <v>2372385.6</v>
      </c>
    </row>
    <row r="176" spans="1:12" s="11" customFormat="1" ht="24" customHeight="1">
      <c r="A176" s="4"/>
      <c r="B176" s="4"/>
      <c r="C176" s="63"/>
      <c r="D176" s="4" t="s">
        <v>92</v>
      </c>
      <c r="E176" s="4">
        <v>232</v>
      </c>
      <c r="F176" s="4" t="s">
        <v>91</v>
      </c>
      <c r="G176" s="31">
        <v>1700</v>
      </c>
      <c r="H176" s="35">
        <v>434400</v>
      </c>
      <c r="I176" s="35">
        <v>21720</v>
      </c>
      <c r="J176" s="35">
        <v>9296.16</v>
      </c>
      <c r="K176" s="42">
        <v>2172</v>
      </c>
      <c r="L176" s="43">
        <v>467588.16</v>
      </c>
    </row>
    <row r="177" spans="1:12" s="11" customFormat="1" ht="24" customHeight="1">
      <c r="A177" s="4"/>
      <c r="B177" s="4"/>
      <c r="C177" s="63"/>
      <c r="D177" s="4" t="s">
        <v>51</v>
      </c>
      <c r="E177" s="4">
        <v>260</v>
      </c>
      <c r="F177" s="4" t="s">
        <v>91</v>
      </c>
      <c r="G177" s="31">
        <v>2200</v>
      </c>
      <c r="H177" s="35">
        <v>572000</v>
      </c>
      <c r="I177" s="35">
        <v>28600</v>
      </c>
      <c r="J177" s="35">
        <v>12240.8</v>
      </c>
      <c r="K177" s="42">
        <v>2860</v>
      </c>
      <c r="L177" s="43">
        <v>615700.80000000005</v>
      </c>
    </row>
    <row r="178" spans="1:12" s="11" customFormat="1" ht="24" customHeight="1">
      <c r="A178" s="4"/>
      <c r="B178" s="4"/>
      <c r="C178" s="63"/>
      <c r="D178" s="4" t="s">
        <v>50</v>
      </c>
      <c r="E178" s="4">
        <v>287</v>
      </c>
      <c r="F178" s="4" t="s">
        <v>91</v>
      </c>
      <c r="G178" s="31">
        <v>2500</v>
      </c>
      <c r="H178" s="35">
        <v>717500</v>
      </c>
      <c r="I178" s="35">
        <v>35875</v>
      </c>
      <c r="J178" s="35">
        <v>15354.5</v>
      </c>
      <c r="K178" s="42">
        <v>3587.5</v>
      </c>
      <c r="L178" s="43">
        <v>772317</v>
      </c>
    </row>
    <row r="179" spans="1:12" s="11" customFormat="1" ht="24" customHeight="1">
      <c r="A179" s="4"/>
      <c r="B179" s="4"/>
      <c r="C179" s="63"/>
      <c r="D179" s="4" t="s">
        <v>48</v>
      </c>
      <c r="E179" s="4">
        <v>302</v>
      </c>
      <c r="F179" s="4" t="s">
        <v>91</v>
      </c>
      <c r="G179" s="31">
        <v>1500</v>
      </c>
      <c r="H179" s="35">
        <v>453000</v>
      </c>
      <c r="I179" s="35">
        <v>22650</v>
      </c>
      <c r="J179" s="35">
        <v>9694.2000000000007</v>
      </c>
      <c r="K179" s="42">
        <v>2265</v>
      </c>
      <c r="L179" s="43">
        <v>487609.2</v>
      </c>
    </row>
    <row r="180" spans="1:12" s="11" customFormat="1" ht="24" customHeight="1">
      <c r="A180" s="4"/>
      <c r="B180" s="4"/>
      <c r="C180" s="64"/>
      <c r="D180" s="4" t="s">
        <v>49</v>
      </c>
      <c r="E180" s="4">
        <v>747.5</v>
      </c>
      <c r="F180" s="4" t="s">
        <v>90</v>
      </c>
      <c r="G180" s="31">
        <v>3000</v>
      </c>
      <c r="H180" s="35">
        <v>2242500</v>
      </c>
      <c r="I180" s="35">
        <v>112125</v>
      </c>
      <c r="J180" s="35">
        <v>47989.5</v>
      </c>
      <c r="K180" s="42">
        <v>11212.5</v>
      </c>
      <c r="L180" s="43">
        <v>2413827</v>
      </c>
    </row>
    <row r="181" spans="1:12" s="11" customFormat="1" ht="24" customHeight="1">
      <c r="A181" s="4">
        <v>30</v>
      </c>
      <c r="B181" s="4">
        <v>4</v>
      </c>
      <c r="C181" s="62" t="s">
        <v>82</v>
      </c>
      <c r="D181" s="57" t="s">
        <v>92</v>
      </c>
      <c r="E181" s="4">
        <v>250.4</v>
      </c>
      <c r="F181" s="4" t="s">
        <v>91</v>
      </c>
      <c r="G181" s="31">
        <v>1700</v>
      </c>
      <c r="H181" s="35">
        <v>465680</v>
      </c>
      <c r="I181" s="35">
        <v>23284</v>
      </c>
      <c r="J181" s="35">
        <v>9965.5499999999993</v>
      </c>
      <c r="K181" s="42">
        <v>2328.4</v>
      </c>
      <c r="L181" s="43">
        <v>501257.95</v>
      </c>
    </row>
    <row r="182" spans="1:12" s="11" customFormat="1" ht="24" customHeight="1">
      <c r="A182" s="4"/>
      <c r="B182" s="4"/>
      <c r="C182" s="63"/>
      <c r="D182" s="4" t="s">
        <v>51</v>
      </c>
      <c r="E182" s="4">
        <v>242</v>
      </c>
      <c r="F182" s="4" t="s">
        <v>91</v>
      </c>
      <c r="G182" s="31">
        <v>2200</v>
      </c>
      <c r="H182" s="35">
        <v>532400</v>
      </c>
      <c r="I182" s="35">
        <v>26620</v>
      </c>
      <c r="J182" s="35">
        <v>11393.36</v>
      </c>
      <c r="K182" s="42">
        <v>2662</v>
      </c>
      <c r="L182" s="43">
        <v>573075.36</v>
      </c>
    </row>
    <row r="183" spans="1:12" s="11" customFormat="1" ht="24" customHeight="1">
      <c r="A183" s="4"/>
      <c r="B183" s="4"/>
      <c r="C183" s="63"/>
      <c r="D183" s="4" t="s">
        <v>50</v>
      </c>
      <c r="E183" s="4">
        <v>305</v>
      </c>
      <c r="F183" s="4" t="s">
        <v>91</v>
      </c>
      <c r="G183" s="31">
        <v>2500</v>
      </c>
      <c r="H183" s="35">
        <v>762500</v>
      </c>
      <c r="I183" s="35">
        <v>38125</v>
      </c>
      <c r="J183" s="35">
        <v>16317.5</v>
      </c>
      <c r="K183" s="42">
        <v>3812.5</v>
      </c>
      <c r="L183" s="43">
        <v>820755</v>
      </c>
    </row>
    <row r="184" spans="1:12" s="11" customFormat="1" ht="24" customHeight="1">
      <c r="A184" s="4"/>
      <c r="B184" s="4"/>
      <c r="C184" s="63"/>
      <c r="D184" s="4" t="s">
        <v>52</v>
      </c>
      <c r="E184" s="4">
        <v>668.3</v>
      </c>
      <c r="F184" s="4" t="s">
        <v>90</v>
      </c>
      <c r="G184" s="31">
        <v>3800</v>
      </c>
      <c r="H184" s="35">
        <v>2539540</v>
      </c>
      <c r="I184" s="35">
        <v>126977</v>
      </c>
      <c r="J184" s="35">
        <v>54346.16</v>
      </c>
      <c r="K184" s="42">
        <v>12697.7</v>
      </c>
      <c r="L184" s="43">
        <v>2733560.86</v>
      </c>
    </row>
    <row r="185" spans="1:12" s="11" customFormat="1" ht="24" customHeight="1">
      <c r="A185" s="4"/>
      <c r="B185" s="4"/>
      <c r="C185" s="63"/>
      <c r="D185" s="4" t="s">
        <v>49</v>
      </c>
      <c r="E185" s="4">
        <v>633</v>
      </c>
      <c r="F185" s="4" t="s">
        <v>90</v>
      </c>
      <c r="G185" s="31">
        <v>3000</v>
      </c>
      <c r="H185" s="35">
        <v>1899000</v>
      </c>
      <c r="I185" s="35">
        <v>94950</v>
      </c>
      <c r="J185" s="35">
        <v>40638.6</v>
      </c>
      <c r="K185" s="42">
        <v>9495</v>
      </c>
      <c r="L185" s="43">
        <v>2044083.6</v>
      </c>
    </row>
    <row r="186" spans="1:12" s="11" customFormat="1" ht="24" customHeight="1">
      <c r="A186" s="4"/>
      <c r="B186" s="4"/>
      <c r="C186" s="63"/>
      <c r="D186" s="4" t="s">
        <v>59</v>
      </c>
      <c r="E186" s="4">
        <v>668.5</v>
      </c>
      <c r="F186" s="4" t="s">
        <v>90</v>
      </c>
      <c r="G186" s="31">
        <v>300</v>
      </c>
      <c r="H186" s="35">
        <v>200550</v>
      </c>
      <c r="I186" s="35">
        <v>10027.5</v>
      </c>
      <c r="J186" s="35">
        <v>4291.7700000000004</v>
      </c>
      <c r="K186" s="42">
        <v>1002.75</v>
      </c>
      <c r="L186" s="43">
        <v>215872.02</v>
      </c>
    </row>
    <row r="187" spans="1:12" s="11" customFormat="1" ht="24" customHeight="1">
      <c r="A187" s="4"/>
      <c r="B187" s="4"/>
      <c r="C187" s="64"/>
      <c r="D187" s="4" t="s">
        <v>54</v>
      </c>
      <c r="E187" s="4">
        <v>553</v>
      </c>
      <c r="F187" s="4" t="s">
        <v>91</v>
      </c>
      <c r="G187" s="31">
        <v>1500</v>
      </c>
      <c r="H187" s="35">
        <v>829500</v>
      </c>
      <c r="I187" s="35">
        <v>41475</v>
      </c>
      <c r="J187" s="35">
        <v>17751.3</v>
      </c>
      <c r="K187" s="42">
        <v>4147.5</v>
      </c>
      <c r="L187" s="43">
        <v>892873.8</v>
      </c>
    </row>
    <row r="188" spans="1:12" s="11" customFormat="1" ht="24" customHeight="1">
      <c r="A188" s="4"/>
      <c r="B188" s="4"/>
      <c r="C188" s="24" t="s">
        <v>3</v>
      </c>
      <c r="D188" s="26"/>
      <c r="E188" s="4"/>
      <c r="F188" s="4"/>
      <c r="G188" s="31"/>
      <c r="H188" s="35">
        <f>SUM(H163:H187)</f>
        <v>25515820</v>
      </c>
      <c r="I188" s="35">
        <f>SUM(I163:I187)</f>
        <v>1275791</v>
      </c>
      <c r="J188" s="35">
        <f>SUM(J163:J187)</f>
        <v>546038.54999999993</v>
      </c>
      <c r="K188" s="42">
        <f>SUM(K163:K187)</f>
        <v>127579.09999999999</v>
      </c>
      <c r="L188" s="43">
        <f>SUM(L163:L187)</f>
        <v>27465228.649999999</v>
      </c>
    </row>
    <row r="189" spans="1:12" s="11" customFormat="1" ht="24" customHeight="1">
      <c r="A189" s="99" t="s">
        <v>44</v>
      </c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1"/>
    </row>
    <row r="190" spans="1:12" s="11" customFormat="1" ht="24" customHeight="1">
      <c r="A190" s="4">
        <v>31</v>
      </c>
      <c r="B190" s="4">
        <v>1</v>
      </c>
      <c r="C190" s="62" t="s">
        <v>84</v>
      </c>
      <c r="D190" s="26" t="s">
        <v>52</v>
      </c>
      <c r="E190" s="4">
        <v>840</v>
      </c>
      <c r="F190" s="4" t="s">
        <v>90</v>
      </c>
      <c r="G190" s="31">
        <v>3800</v>
      </c>
      <c r="H190" s="35">
        <v>3192000</v>
      </c>
      <c r="I190" s="35">
        <v>159600</v>
      </c>
      <c r="J190" s="35">
        <v>68308.800000000003</v>
      </c>
      <c r="K190" s="42">
        <v>15960</v>
      </c>
      <c r="L190" s="43">
        <v>3435868.8</v>
      </c>
    </row>
    <row r="191" spans="1:12" s="11" customFormat="1" ht="24" customHeight="1">
      <c r="A191" s="4"/>
      <c r="B191" s="4"/>
      <c r="C191" s="63"/>
      <c r="D191" s="4" t="s">
        <v>47</v>
      </c>
      <c r="E191" s="4">
        <v>60</v>
      </c>
      <c r="F191" s="4" t="s">
        <v>91</v>
      </c>
      <c r="G191" s="31">
        <v>1700</v>
      </c>
      <c r="H191" s="35">
        <v>102000</v>
      </c>
      <c r="I191" s="35">
        <v>5100</v>
      </c>
      <c r="J191" s="35">
        <v>2182.8000000000002</v>
      </c>
      <c r="K191" s="42">
        <v>510</v>
      </c>
      <c r="L191" s="43">
        <v>109792.8</v>
      </c>
    </row>
    <row r="192" spans="1:12" s="11" customFormat="1" ht="24" customHeight="1">
      <c r="A192" s="4"/>
      <c r="B192" s="4"/>
      <c r="C192" s="63"/>
      <c r="D192" s="4" t="s">
        <v>51</v>
      </c>
      <c r="E192" s="4">
        <v>450</v>
      </c>
      <c r="F192" s="4" t="s">
        <v>91</v>
      </c>
      <c r="G192" s="31">
        <v>2200</v>
      </c>
      <c r="H192" s="35">
        <v>990000</v>
      </c>
      <c r="I192" s="35">
        <v>49500</v>
      </c>
      <c r="J192" s="35">
        <v>21186</v>
      </c>
      <c r="K192" s="42">
        <v>4950</v>
      </c>
      <c r="L192" s="43">
        <v>1065636</v>
      </c>
    </row>
    <row r="193" spans="1:12" s="11" customFormat="1" ht="24" customHeight="1">
      <c r="A193" s="4"/>
      <c r="B193" s="4"/>
      <c r="C193" s="63"/>
      <c r="D193" s="4" t="s">
        <v>48</v>
      </c>
      <c r="E193" s="4">
        <v>152</v>
      </c>
      <c r="F193" s="4" t="s">
        <v>91</v>
      </c>
      <c r="G193" s="31">
        <v>1500</v>
      </c>
      <c r="H193" s="35">
        <v>288000</v>
      </c>
      <c r="I193" s="35">
        <v>11400</v>
      </c>
      <c r="J193" s="35">
        <v>6163.2</v>
      </c>
      <c r="K193" s="42">
        <v>1440</v>
      </c>
      <c r="L193" s="43">
        <v>307003.2</v>
      </c>
    </row>
    <row r="194" spans="1:12" s="11" customFormat="1" ht="24" customHeight="1">
      <c r="A194" s="4"/>
      <c r="B194" s="4"/>
      <c r="C194" s="64"/>
      <c r="D194" s="4" t="s">
        <v>49</v>
      </c>
      <c r="E194" s="4">
        <v>580</v>
      </c>
      <c r="F194" s="4" t="s">
        <v>90</v>
      </c>
      <c r="G194" s="31">
        <v>3000</v>
      </c>
      <c r="H194" s="35">
        <v>1740000</v>
      </c>
      <c r="I194" s="35">
        <v>87000</v>
      </c>
      <c r="J194" s="35">
        <v>37236</v>
      </c>
      <c r="K194" s="42">
        <v>8700</v>
      </c>
      <c r="L194" s="43">
        <v>1872936</v>
      </c>
    </row>
    <row r="195" spans="1:12" s="11" customFormat="1" ht="24" customHeight="1">
      <c r="A195" s="4">
        <v>32</v>
      </c>
      <c r="B195" s="4">
        <v>2</v>
      </c>
      <c r="C195" s="62" t="s">
        <v>87</v>
      </c>
      <c r="D195" s="4" t="s">
        <v>51</v>
      </c>
      <c r="E195" s="4">
        <v>255</v>
      </c>
      <c r="F195" s="4" t="s">
        <v>91</v>
      </c>
      <c r="G195" s="31">
        <v>2200</v>
      </c>
      <c r="H195" s="35">
        <v>561000</v>
      </c>
      <c r="I195" s="35">
        <v>28050</v>
      </c>
      <c r="J195" s="35">
        <v>12005.4</v>
      </c>
      <c r="K195" s="42">
        <v>2805</v>
      </c>
      <c r="L195" s="43">
        <v>603860.4</v>
      </c>
    </row>
    <row r="196" spans="1:12" s="11" customFormat="1" ht="24" customHeight="1">
      <c r="A196" s="4"/>
      <c r="B196" s="4"/>
      <c r="C196" s="63"/>
      <c r="D196" s="4" t="s">
        <v>47</v>
      </c>
      <c r="E196" s="4">
        <v>60</v>
      </c>
      <c r="F196" s="4" t="s">
        <v>91</v>
      </c>
      <c r="G196" s="31">
        <v>1700</v>
      </c>
      <c r="H196" s="35">
        <v>102000</v>
      </c>
      <c r="I196" s="35">
        <v>5100</v>
      </c>
      <c r="J196" s="35">
        <v>2182.8000000000002</v>
      </c>
      <c r="K196" s="42">
        <v>510</v>
      </c>
      <c r="L196" s="43">
        <v>109792.8</v>
      </c>
    </row>
    <row r="197" spans="1:12" s="11" customFormat="1" ht="24" customHeight="1">
      <c r="A197" s="4"/>
      <c r="B197" s="4"/>
      <c r="C197" s="63"/>
      <c r="D197" s="4" t="s">
        <v>48</v>
      </c>
      <c r="E197" s="4">
        <v>170</v>
      </c>
      <c r="F197" s="4" t="s">
        <v>91</v>
      </c>
      <c r="G197" s="31">
        <v>1500</v>
      </c>
      <c r="H197" s="35">
        <v>255000</v>
      </c>
      <c r="I197" s="35">
        <v>12750</v>
      </c>
      <c r="J197" s="35">
        <v>5457</v>
      </c>
      <c r="K197" s="42">
        <v>1275</v>
      </c>
      <c r="L197" s="43">
        <v>274482</v>
      </c>
    </row>
    <row r="198" spans="1:12" s="11" customFormat="1" ht="24" customHeight="1">
      <c r="A198" s="4"/>
      <c r="B198" s="4"/>
      <c r="C198" s="63"/>
      <c r="D198" s="4" t="s">
        <v>59</v>
      </c>
      <c r="E198" s="4">
        <v>670</v>
      </c>
      <c r="F198" s="4" t="s">
        <v>90</v>
      </c>
      <c r="G198" s="31">
        <v>300</v>
      </c>
      <c r="H198" s="35">
        <v>201000</v>
      </c>
      <c r="I198" s="35">
        <v>10050</v>
      </c>
      <c r="J198" s="35">
        <v>4301.3999999999996</v>
      </c>
      <c r="K198" s="42">
        <v>1005</v>
      </c>
      <c r="L198" s="43">
        <v>216356.4</v>
      </c>
    </row>
    <row r="199" spans="1:12" s="11" customFormat="1" ht="24" customHeight="1">
      <c r="A199" s="4"/>
      <c r="B199" s="4"/>
      <c r="C199" s="63"/>
      <c r="D199" s="19" t="s">
        <v>49</v>
      </c>
      <c r="E199" s="4">
        <v>577</v>
      </c>
      <c r="F199" s="4" t="s">
        <v>90</v>
      </c>
      <c r="G199" s="31">
        <v>3000</v>
      </c>
      <c r="H199" s="35">
        <v>1731000</v>
      </c>
      <c r="I199" s="35">
        <v>86550</v>
      </c>
      <c r="J199" s="35">
        <v>37043.4</v>
      </c>
      <c r="K199" s="42">
        <v>8655</v>
      </c>
      <c r="L199" s="43">
        <v>1863248.4</v>
      </c>
    </row>
    <row r="200" spans="1:12" s="11" customFormat="1" ht="24" customHeight="1">
      <c r="A200" s="4"/>
      <c r="B200" s="4"/>
      <c r="C200" s="64"/>
      <c r="D200" s="4" t="s">
        <v>52</v>
      </c>
      <c r="E200" s="4">
        <v>790</v>
      </c>
      <c r="F200" s="4" t="s">
        <v>90</v>
      </c>
      <c r="G200" s="31">
        <v>3800</v>
      </c>
      <c r="H200" s="35">
        <v>3002000</v>
      </c>
      <c r="I200" s="35">
        <v>1501000</v>
      </c>
      <c r="J200" s="35">
        <v>64242.8</v>
      </c>
      <c r="K200" s="42">
        <v>15010</v>
      </c>
      <c r="L200" s="43">
        <v>3231352.8</v>
      </c>
    </row>
    <row r="201" spans="1:12" s="11" customFormat="1" ht="24" customHeight="1">
      <c r="A201" s="4">
        <v>33</v>
      </c>
      <c r="B201" s="4">
        <v>3</v>
      </c>
      <c r="C201" s="62" t="s">
        <v>88</v>
      </c>
      <c r="D201" s="4" t="s">
        <v>47</v>
      </c>
      <c r="E201" s="4">
        <v>60</v>
      </c>
      <c r="F201" s="4" t="s">
        <v>91</v>
      </c>
      <c r="G201" s="31">
        <v>1700</v>
      </c>
      <c r="H201" s="35">
        <v>102000</v>
      </c>
      <c r="I201" s="35">
        <v>5100</v>
      </c>
      <c r="J201" s="35">
        <v>2182.8000000000002</v>
      </c>
      <c r="K201" s="42">
        <v>510</v>
      </c>
      <c r="L201" s="43">
        <v>109792.8</v>
      </c>
    </row>
    <row r="202" spans="1:12" s="11" customFormat="1" ht="24" customHeight="1">
      <c r="A202" s="4"/>
      <c r="B202" s="4"/>
      <c r="C202" s="63"/>
      <c r="D202" s="4" t="s">
        <v>51</v>
      </c>
      <c r="E202" s="4">
        <v>290</v>
      </c>
      <c r="F202" s="4" t="s">
        <v>91</v>
      </c>
      <c r="G202" s="31">
        <v>2200</v>
      </c>
      <c r="H202" s="35">
        <v>638000</v>
      </c>
      <c r="I202" s="35">
        <v>31900</v>
      </c>
      <c r="J202" s="35">
        <v>13653.2</v>
      </c>
      <c r="K202" s="42">
        <v>3190</v>
      </c>
      <c r="L202" s="43">
        <v>686743.2</v>
      </c>
    </row>
    <row r="203" spans="1:12" s="11" customFormat="1" ht="24" customHeight="1">
      <c r="A203" s="4"/>
      <c r="B203" s="4"/>
      <c r="C203" s="63"/>
      <c r="D203" s="4" t="s">
        <v>48</v>
      </c>
      <c r="E203" s="4">
        <v>230</v>
      </c>
      <c r="F203" s="4" t="s">
        <v>91</v>
      </c>
      <c r="G203" s="31">
        <v>1500</v>
      </c>
      <c r="H203" s="35">
        <v>345000</v>
      </c>
      <c r="I203" s="35">
        <v>17250</v>
      </c>
      <c r="J203" s="35">
        <v>7383</v>
      </c>
      <c r="K203" s="42">
        <v>1725</v>
      </c>
      <c r="L203" s="43">
        <v>371358</v>
      </c>
    </row>
    <row r="204" spans="1:12" s="11" customFormat="1" ht="24" customHeight="1">
      <c r="A204" s="4"/>
      <c r="B204" s="4"/>
      <c r="C204" s="63"/>
      <c r="D204" s="4" t="s">
        <v>49</v>
      </c>
      <c r="E204" s="4">
        <v>980</v>
      </c>
      <c r="F204" s="4" t="s">
        <v>90</v>
      </c>
      <c r="G204" s="31">
        <v>3000</v>
      </c>
      <c r="H204" s="35">
        <v>2940000</v>
      </c>
      <c r="I204" s="35">
        <v>147000</v>
      </c>
      <c r="J204" s="35">
        <v>62916</v>
      </c>
      <c r="K204" s="42">
        <v>14700</v>
      </c>
      <c r="L204" s="43">
        <v>3164616</v>
      </c>
    </row>
    <row r="205" spans="1:12" s="11" customFormat="1" ht="24" customHeight="1">
      <c r="A205" s="4"/>
      <c r="B205" s="4"/>
      <c r="C205" s="64"/>
      <c r="D205" s="4" t="s">
        <v>52</v>
      </c>
      <c r="E205" s="4">
        <v>1084</v>
      </c>
      <c r="F205" s="4" t="s">
        <v>90</v>
      </c>
      <c r="G205" s="31">
        <v>3800</v>
      </c>
      <c r="H205" s="35">
        <v>4119200</v>
      </c>
      <c r="I205" s="35">
        <v>205960</v>
      </c>
      <c r="J205" s="35">
        <v>88150.88</v>
      </c>
      <c r="K205" s="42">
        <v>20596</v>
      </c>
      <c r="L205" s="43">
        <v>4433906.88</v>
      </c>
    </row>
    <row r="206" spans="1:12" s="11" customFormat="1" ht="24" customHeight="1">
      <c r="A206" s="4"/>
      <c r="B206" s="4"/>
      <c r="C206" s="24" t="s">
        <v>3</v>
      </c>
      <c r="D206" s="4"/>
      <c r="E206" s="4"/>
      <c r="F206" s="4"/>
      <c r="G206" s="31"/>
      <c r="H206" s="35">
        <f>SUM(H190:H205)</f>
        <v>20308200</v>
      </c>
      <c r="I206" s="35">
        <f>SUM(I190:I205)</f>
        <v>2363310</v>
      </c>
      <c r="J206" s="35">
        <f>SUM(J190:J205)</f>
        <v>434595.48</v>
      </c>
      <c r="K206" s="42">
        <f>SUM(K190:K205)</f>
        <v>101541</v>
      </c>
      <c r="L206" s="43">
        <f>SUM(L190:L205)</f>
        <v>21856746.48</v>
      </c>
    </row>
    <row r="207" spans="1:12" s="11" customFormat="1" ht="24" customHeight="1">
      <c r="A207" s="99" t="s">
        <v>89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1"/>
    </row>
    <row r="208" spans="1:12" s="11" customFormat="1" ht="24" customHeight="1">
      <c r="A208" s="4">
        <v>34</v>
      </c>
      <c r="B208" s="4">
        <v>1</v>
      </c>
      <c r="C208" s="68" t="s">
        <v>83</v>
      </c>
      <c r="D208" s="4" t="s">
        <v>52</v>
      </c>
      <c r="E208" s="4">
        <v>1100</v>
      </c>
      <c r="F208" s="4" t="s">
        <v>90</v>
      </c>
      <c r="G208" s="31">
        <v>3800</v>
      </c>
      <c r="H208" s="35">
        <v>4180000</v>
      </c>
      <c r="I208" s="35">
        <v>209000</v>
      </c>
      <c r="J208" s="35">
        <v>89452</v>
      </c>
      <c r="K208" s="42">
        <v>20900</v>
      </c>
      <c r="L208" s="43">
        <v>4499352</v>
      </c>
    </row>
    <row r="209" spans="1:12" s="11" customFormat="1" ht="24" customHeight="1">
      <c r="A209" s="4"/>
      <c r="B209" s="4"/>
      <c r="C209" s="68"/>
      <c r="D209" s="4" t="s">
        <v>47</v>
      </c>
      <c r="E209" s="4">
        <v>60</v>
      </c>
      <c r="F209" s="4" t="s">
        <v>91</v>
      </c>
      <c r="G209" s="31">
        <v>1700</v>
      </c>
      <c r="H209" s="35">
        <v>102000</v>
      </c>
      <c r="I209" s="35">
        <v>5100</v>
      </c>
      <c r="J209" s="35">
        <v>2182.8000000000002</v>
      </c>
      <c r="K209" s="42">
        <v>510</v>
      </c>
      <c r="L209" s="43">
        <v>109792.8</v>
      </c>
    </row>
    <row r="210" spans="1:12" s="11" customFormat="1" ht="24" customHeight="1">
      <c r="A210" s="4"/>
      <c r="B210" s="4"/>
      <c r="C210" s="68"/>
      <c r="D210" s="4" t="s">
        <v>50</v>
      </c>
      <c r="E210" s="4">
        <v>600</v>
      </c>
      <c r="F210" s="4" t="s">
        <v>91</v>
      </c>
      <c r="G210" s="31">
        <v>2500</v>
      </c>
      <c r="H210" s="35">
        <v>1500000</v>
      </c>
      <c r="I210" s="35">
        <v>75000</v>
      </c>
      <c r="J210" s="35">
        <v>32100</v>
      </c>
      <c r="K210" s="42">
        <v>7500</v>
      </c>
      <c r="L210" s="43">
        <v>1614600</v>
      </c>
    </row>
    <row r="211" spans="1:12" s="11" customFormat="1" ht="24" customHeight="1">
      <c r="A211" s="4"/>
      <c r="B211" s="4"/>
      <c r="C211" s="68"/>
      <c r="D211" s="4" t="s">
        <v>48</v>
      </c>
      <c r="E211" s="4">
        <v>230</v>
      </c>
      <c r="F211" s="4" t="s">
        <v>91</v>
      </c>
      <c r="G211" s="31">
        <v>1500</v>
      </c>
      <c r="H211" s="35">
        <v>345000</v>
      </c>
      <c r="I211" s="35">
        <v>17250</v>
      </c>
      <c r="J211" s="35">
        <v>7383</v>
      </c>
      <c r="K211" s="42">
        <v>1725</v>
      </c>
      <c r="L211" s="43">
        <v>371358</v>
      </c>
    </row>
    <row r="212" spans="1:12" s="11" customFormat="1" ht="24" customHeight="1">
      <c r="A212" s="4"/>
      <c r="B212" s="4"/>
      <c r="C212" s="68"/>
      <c r="D212" s="4" t="s">
        <v>49</v>
      </c>
      <c r="E212" s="4">
        <v>980</v>
      </c>
      <c r="F212" s="4" t="s">
        <v>90</v>
      </c>
      <c r="G212" s="31">
        <v>3000</v>
      </c>
      <c r="H212" s="35">
        <v>2940000</v>
      </c>
      <c r="I212" s="35">
        <v>147000</v>
      </c>
      <c r="J212" s="35">
        <v>62916</v>
      </c>
      <c r="K212" s="42">
        <v>14700</v>
      </c>
      <c r="L212" s="43">
        <v>3164616</v>
      </c>
    </row>
    <row r="213" spans="1:12" s="11" customFormat="1" ht="24" customHeight="1">
      <c r="A213" s="4"/>
      <c r="B213" s="4"/>
      <c r="C213" s="25" t="s">
        <v>3</v>
      </c>
      <c r="D213" s="4"/>
      <c r="E213" s="4"/>
      <c r="F213" s="4"/>
      <c r="G213" s="31"/>
      <c r="H213" s="35">
        <f>SUM(H208:H212)</f>
        <v>9067000</v>
      </c>
      <c r="I213" s="35">
        <f>SUM(I208:I212)</f>
        <v>453350</v>
      </c>
      <c r="J213" s="35">
        <f>SUM(J208:J212)</f>
        <v>194033.8</v>
      </c>
      <c r="K213" s="42">
        <f>SUM(K208:K212)</f>
        <v>45335</v>
      </c>
      <c r="L213" s="43">
        <f>SUM(L208:L212)</f>
        <v>9759718.8000000007</v>
      </c>
    </row>
    <row r="214" spans="1:12" s="11" customFormat="1" ht="24" customHeight="1">
      <c r="A214" s="99" t="s">
        <v>45</v>
      </c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1"/>
    </row>
    <row r="215" spans="1:12" s="11" customFormat="1" ht="24" customHeight="1">
      <c r="A215" s="4">
        <v>35</v>
      </c>
      <c r="B215" s="4">
        <v>1</v>
      </c>
      <c r="C215" s="62" t="s">
        <v>85</v>
      </c>
      <c r="D215" s="26" t="s">
        <v>52</v>
      </c>
      <c r="E215" s="4">
        <v>980</v>
      </c>
      <c r="F215" s="4" t="s">
        <v>90</v>
      </c>
      <c r="G215" s="31">
        <v>3800</v>
      </c>
      <c r="H215" s="35">
        <v>3724000</v>
      </c>
      <c r="I215" s="35">
        <v>186200</v>
      </c>
      <c r="J215" s="35">
        <v>79693.600000000006</v>
      </c>
      <c r="K215" s="42">
        <v>18620</v>
      </c>
      <c r="L215" s="43">
        <v>4008513.6</v>
      </c>
    </row>
    <row r="216" spans="1:12" s="11" customFormat="1" ht="24" customHeight="1">
      <c r="A216" s="4"/>
      <c r="B216" s="4"/>
      <c r="C216" s="63"/>
      <c r="D216" s="4" t="s">
        <v>47</v>
      </c>
      <c r="E216" s="4">
        <v>60</v>
      </c>
      <c r="F216" s="4" t="s">
        <v>91</v>
      </c>
      <c r="G216" s="31">
        <v>1700</v>
      </c>
      <c r="H216" s="35">
        <v>102000</v>
      </c>
      <c r="I216" s="35">
        <v>5100</v>
      </c>
      <c r="J216" s="35">
        <v>2182.8000000000002</v>
      </c>
      <c r="K216" s="42">
        <v>510</v>
      </c>
      <c r="L216" s="43">
        <v>109792.8</v>
      </c>
    </row>
    <row r="217" spans="1:12" s="11" customFormat="1" ht="24" customHeight="1">
      <c r="A217" s="4"/>
      <c r="B217" s="4"/>
      <c r="C217" s="63"/>
      <c r="D217" s="4" t="s">
        <v>51</v>
      </c>
      <c r="E217" s="4">
        <v>250</v>
      </c>
      <c r="F217" s="4" t="s">
        <v>91</v>
      </c>
      <c r="G217" s="31">
        <v>2200</v>
      </c>
      <c r="H217" s="35">
        <v>550000</v>
      </c>
      <c r="I217" s="35">
        <v>27500</v>
      </c>
      <c r="J217" s="35">
        <v>11770</v>
      </c>
      <c r="K217" s="42">
        <v>2750</v>
      </c>
      <c r="L217" s="43">
        <v>592020</v>
      </c>
    </row>
    <row r="218" spans="1:12" s="11" customFormat="1" ht="24" customHeight="1">
      <c r="A218" s="4"/>
      <c r="B218" s="4"/>
      <c r="C218" s="63"/>
      <c r="D218" s="4" t="s">
        <v>48</v>
      </c>
      <c r="E218" s="4">
        <v>205</v>
      </c>
      <c r="F218" s="4" t="s">
        <v>91</v>
      </c>
      <c r="G218" s="31">
        <v>1500</v>
      </c>
      <c r="H218" s="35">
        <v>307500</v>
      </c>
      <c r="I218" s="35">
        <v>15375</v>
      </c>
      <c r="J218" s="35">
        <v>6580.5</v>
      </c>
      <c r="K218" s="42">
        <v>1537.5</v>
      </c>
      <c r="L218" s="43">
        <v>330993</v>
      </c>
    </row>
    <row r="219" spans="1:12" s="11" customFormat="1" ht="24" customHeight="1">
      <c r="A219" s="4"/>
      <c r="B219" s="4"/>
      <c r="C219" s="64"/>
      <c r="D219" s="4" t="s">
        <v>49</v>
      </c>
      <c r="E219" s="4">
        <v>1105</v>
      </c>
      <c r="F219" s="4" t="s">
        <v>90</v>
      </c>
      <c r="G219" s="31">
        <v>3000</v>
      </c>
      <c r="H219" s="35">
        <v>3315000</v>
      </c>
      <c r="I219" s="35">
        <v>165750</v>
      </c>
      <c r="J219" s="35">
        <v>70941</v>
      </c>
      <c r="K219" s="42">
        <v>16575</v>
      </c>
      <c r="L219" s="43">
        <v>3568266</v>
      </c>
    </row>
    <row r="220" spans="1:12" s="11" customFormat="1" ht="24" customHeight="1">
      <c r="A220" s="4">
        <v>36</v>
      </c>
      <c r="B220" s="4">
        <v>2</v>
      </c>
      <c r="C220" s="62" t="s">
        <v>86</v>
      </c>
      <c r="D220" s="26" t="s">
        <v>52</v>
      </c>
      <c r="E220" s="4">
        <v>1200</v>
      </c>
      <c r="F220" s="4" t="s">
        <v>90</v>
      </c>
      <c r="G220" s="31">
        <v>2500</v>
      </c>
      <c r="H220" s="35">
        <v>3000000</v>
      </c>
      <c r="I220" s="35">
        <v>15000</v>
      </c>
      <c r="J220" s="35">
        <v>6420</v>
      </c>
      <c r="K220" s="42">
        <v>1500</v>
      </c>
      <c r="L220" s="43">
        <v>3229200</v>
      </c>
    </row>
    <row r="221" spans="1:12" s="11" customFormat="1" ht="24" customHeight="1">
      <c r="A221" s="4"/>
      <c r="B221" s="4"/>
      <c r="C221" s="63"/>
      <c r="D221" s="4" t="s">
        <v>47</v>
      </c>
      <c r="E221" s="4">
        <v>150</v>
      </c>
      <c r="F221" s="4" t="s">
        <v>91</v>
      </c>
      <c r="G221" s="31">
        <v>1700</v>
      </c>
      <c r="H221" s="35">
        <v>255000</v>
      </c>
      <c r="I221" s="35">
        <v>12750</v>
      </c>
      <c r="J221" s="35">
        <v>5457</v>
      </c>
      <c r="K221" s="42">
        <v>1275</v>
      </c>
      <c r="L221" s="43">
        <v>274482</v>
      </c>
    </row>
    <row r="222" spans="1:12" s="11" customFormat="1" ht="24" customHeight="1">
      <c r="A222" s="4"/>
      <c r="B222" s="4"/>
      <c r="C222" s="63"/>
      <c r="D222" s="4" t="s">
        <v>51</v>
      </c>
      <c r="E222" s="4">
        <v>270</v>
      </c>
      <c r="F222" s="4" t="s">
        <v>91</v>
      </c>
      <c r="G222" s="31">
        <v>2200</v>
      </c>
      <c r="H222" s="35">
        <v>594000</v>
      </c>
      <c r="I222" s="35">
        <v>29700</v>
      </c>
      <c r="J222" s="35">
        <v>12711.6</v>
      </c>
      <c r="K222" s="42">
        <v>2970</v>
      </c>
      <c r="L222" s="43">
        <v>639381.6</v>
      </c>
    </row>
    <row r="223" spans="1:12" s="11" customFormat="1" ht="24" customHeight="1">
      <c r="A223" s="4"/>
      <c r="B223" s="4"/>
      <c r="C223" s="63"/>
      <c r="D223" s="4" t="s">
        <v>50</v>
      </c>
      <c r="E223" s="4">
        <v>280</v>
      </c>
      <c r="F223" s="4" t="s">
        <v>91</v>
      </c>
      <c r="G223" s="31">
        <v>2500</v>
      </c>
      <c r="H223" s="35">
        <v>700000</v>
      </c>
      <c r="I223" s="35">
        <v>35000</v>
      </c>
      <c r="J223" s="35">
        <v>14980</v>
      </c>
      <c r="K223" s="42">
        <v>3500</v>
      </c>
      <c r="L223" s="43">
        <v>753480</v>
      </c>
    </row>
    <row r="224" spans="1:12" s="11" customFormat="1" ht="24" customHeight="1">
      <c r="A224" s="4"/>
      <c r="B224" s="4"/>
      <c r="C224" s="63"/>
      <c r="D224" s="4" t="s">
        <v>48</v>
      </c>
      <c r="E224" s="4">
        <v>210</v>
      </c>
      <c r="F224" s="4" t="s">
        <v>91</v>
      </c>
      <c r="G224" s="31">
        <v>1500</v>
      </c>
      <c r="H224" s="35">
        <v>315000</v>
      </c>
      <c r="I224" s="35">
        <v>15750</v>
      </c>
      <c r="J224" s="35">
        <v>6741</v>
      </c>
      <c r="K224" s="42">
        <v>1575</v>
      </c>
      <c r="L224" s="43">
        <v>339066</v>
      </c>
    </row>
    <row r="225" spans="1:12" s="11" customFormat="1" ht="24" customHeight="1">
      <c r="A225" s="4"/>
      <c r="B225" s="4"/>
      <c r="C225" s="64"/>
      <c r="D225" s="4" t="s">
        <v>49</v>
      </c>
      <c r="E225" s="4">
        <v>800</v>
      </c>
      <c r="F225" s="4" t="s">
        <v>90</v>
      </c>
      <c r="G225" s="31">
        <v>3000</v>
      </c>
      <c r="H225" s="35">
        <v>2400000</v>
      </c>
      <c r="I225" s="35">
        <v>120000</v>
      </c>
      <c r="J225" s="35">
        <v>51360</v>
      </c>
      <c r="K225" s="42">
        <v>12000</v>
      </c>
      <c r="L225" s="43">
        <v>2583360</v>
      </c>
    </row>
    <row r="226" spans="1:12" s="11" customFormat="1" ht="24" customHeight="1">
      <c r="A226" s="4"/>
      <c r="B226" s="4"/>
      <c r="C226" s="1" t="s">
        <v>3</v>
      </c>
      <c r="D226" s="4"/>
      <c r="E226" s="4"/>
      <c r="F226" s="4"/>
      <c r="G226" s="31"/>
      <c r="H226" s="35">
        <f>SUM(H215:H225)</f>
        <v>15262500</v>
      </c>
      <c r="I226" s="35">
        <f>SUM(I215:I225)</f>
        <v>628125</v>
      </c>
      <c r="J226" s="35">
        <f>SUM(J215:J225)</f>
        <v>268837.5</v>
      </c>
      <c r="K226" s="42">
        <f>SUM(K215:K225)</f>
        <v>62812.5</v>
      </c>
      <c r="L226" s="43">
        <f>SUM(L215:L225)</f>
        <v>16428555</v>
      </c>
    </row>
    <row r="227" spans="1:12" s="11" customFormat="1" ht="24" customHeight="1">
      <c r="A227" s="4"/>
      <c r="B227" s="4"/>
      <c r="C227" s="1" t="s">
        <v>46</v>
      </c>
      <c r="D227" s="4"/>
      <c r="E227" s="4"/>
      <c r="F227" s="4"/>
      <c r="G227" s="31"/>
      <c r="H227" s="35">
        <f>H226+H213+H206+H188+H161+H148+H143+H94+H80+H71</f>
        <v>186425605</v>
      </c>
      <c r="I227" s="35">
        <f>I226+I213+I206+I188+I161+I148+I143+I94+I80+I71</f>
        <v>10575159.25</v>
      </c>
      <c r="J227" s="35">
        <f>J226+J213+J206+J188+J161+J148+J143+J94+J80+J71</f>
        <v>3937184.5299999993</v>
      </c>
      <c r="K227" s="42">
        <f>K226+K213+K206+K188+K161+K148+K143+K94+K80+K71</f>
        <v>907977.69000000006</v>
      </c>
      <c r="L227" s="43">
        <f>L226+L213+L206+L188+L161+L148+L143+L94+L80+L71</f>
        <v>200839706.47000006</v>
      </c>
    </row>
    <row r="229" spans="1:12">
      <c r="B229" s="8" t="s">
        <v>14</v>
      </c>
    </row>
    <row r="230" spans="1:12">
      <c r="B230" s="8" t="s">
        <v>13</v>
      </c>
    </row>
    <row r="231" spans="1:12">
      <c r="B231" s="8" t="s">
        <v>34</v>
      </c>
    </row>
    <row r="232" spans="1:12">
      <c r="B232" s="8" t="s">
        <v>30</v>
      </c>
    </row>
    <row r="233" spans="1:12">
      <c r="B233" s="8" t="s">
        <v>31</v>
      </c>
    </row>
    <row r="234" spans="1:12">
      <c r="B234" s="8" t="s">
        <v>32</v>
      </c>
    </row>
    <row r="235" spans="1:12" ht="30" customHeight="1">
      <c r="B235" s="102" t="s">
        <v>33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</row>
    <row r="239" spans="1:12" ht="15.75">
      <c r="A239" s="20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</row>
    <row r="240" spans="1:12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ht="13.5" customHeight="1"/>
  </sheetData>
  <mergeCells count="64">
    <mergeCell ref="C46:C50"/>
    <mergeCell ref="A240:L240"/>
    <mergeCell ref="I1:L1"/>
    <mergeCell ref="I2:L2"/>
    <mergeCell ref="I3:L3"/>
    <mergeCell ref="I4:L4"/>
    <mergeCell ref="A7:L7"/>
    <mergeCell ref="A9:A12"/>
    <mergeCell ref="A14:L14"/>
    <mergeCell ref="A15:L15"/>
    <mergeCell ref="H11:K11"/>
    <mergeCell ref="B9:B12"/>
    <mergeCell ref="A6:L6"/>
    <mergeCell ref="E10:E12"/>
    <mergeCell ref="C64:C69"/>
    <mergeCell ref="L11:L12"/>
    <mergeCell ref="C9:C12"/>
    <mergeCell ref="B239:L239"/>
    <mergeCell ref="H9:L10"/>
    <mergeCell ref="G9:G12"/>
    <mergeCell ref="D9:D12"/>
    <mergeCell ref="B235:L235"/>
    <mergeCell ref="C16:C21"/>
    <mergeCell ref="C29:C34"/>
    <mergeCell ref="C41:C45"/>
    <mergeCell ref="C54:C59"/>
    <mergeCell ref="C60:C63"/>
    <mergeCell ref="C35:C40"/>
    <mergeCell ref="C132:C136"/>
    <mergeCell ref="C88:C93"/>
    <mergeCell ref="A95:L95"/>
    <mergeCell ref="C96:C101"/>
    <mergeCell ref="A72:L72"/>
    <mergeCell ref="C73:C76"/>
    <mergeCell ref="C77:C79"/>
    <mergeCell ref="A81:L81"/>
    <mergeCell ref="C82:C87"/>
    <mergeCell ref="C102:C107"/>
    <mergeCell ref="C108:C113"/>
    <mergeCell ref="C114:C119"/>
    <mergeCell ref="C120:C125"/>
    <mergeCell ref="C126:C131"/>
    <mergeCell ref="C163:C168"/>
    <mergeCell ref="C169:C174"/>
    <mergeCell ref="C137:C142"/>
    <mergeCell ref="A144:L144"/>
    <mergeCell ref="C145:C147"/>
    <mergeCell ref="A149:L149"/>
    <mergeCell ref="C22:C28"/>
    <mergeCell ref="C220:C225"/>
    <mergeCell ref="C51:C53"/>
    <mergeCell ref="C201:C205"/>
    <mergeCell ref="A207:L207"/>
    <mergeCell ref="C208:C212"/>
    <mergeCell ref="A214:L214"/>
    <mergeCell ref="C215:C219"/>
    <mergeCell ref="C175:C180"/>
    <mergeCell ref="C181:C187"/>
    <mergeCell ref="A189:L189"/>
    <mergeCell ref="C190:C194"/>
    <mergeCell ref="C195:C200"/>
    <mergeCell ref="C150:C155"/>
    <mergeCell ref="C156:C160"/>
    <mergeCell ref="A162:L162"/>
  </mergeCells>
  <pageMargins left="0.21" right="0.70866141732283472" top="0.31" bottom="0.35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</vt:lpstr>
      <vt:lpstr>Приложение 2</vt:lpstr>
      <vt:lpstr>'Приложение 1'!Заголовки_для_печати</vt:lpstr>
      <vt:lpstr>'Приложение 2'!Заголовки_для_печати</vt:lpstr>
      <vt:lpstr>'Приложение 1'!Область_печати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2017-06-22T07:17:19Z</cp:lastPrinted>
  <dcterms:created xsi:type="dcterms:W3CDTF">2014-03-07T09:18:04Z</dcterms:created>
  <dcterms:modified xsi:type="dcterms:W3CDTF">2017-06-22T07:17:29Z</dcterms:modified>
</cp:coreProperties>
</file>